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12.11.2013" sheetId="7" r:id="rId1"/>
    <sheet name="13.11.2013" sheetId="8" r:id="rId2"/>
    <sheet name="14.11.2013" sheetId="9" r:id="rId3"/>
    <sheet name="18.11.2013" sheetId="10" r:id="rId4"/>
    <sheet name="19.11.2013" sheetId="11" r:id="rId5"/>
    <sheet name="20.11.2013" sheetId="12" r:id="rId6"/>
    <sheet name="21.11.2013" sheetId="13" r:id="rId7"/>
    <sheet name="22.11.2013" sheetId="14" r:id="rId8"/>
  </sheets>
  <calcPr calcId="124519"/>
</workbook>
</file>

<file path=xl/calcChain.xml><?xml version="1.0" encoding="utf-8"?>
<calcChain xmlns="http://schemas.openxmlformats.org/spreadsheetml/2006/main">
  <c r="G25" i="14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16" i="12"/>
  <c r="G11" i="11"/>
  <c r="G12"/>
  <c r="G13"/>
  <c r="G10"/>
  <c r="G9"/>
  <c r="G11" i="13"/>
  <c r="G10"/>
  <c r="G9"/>
  <c r="G8"/>
  <c r="G7"/>
  <c r="G6"/>
  <c r="G17" i="12"/>
  <c r="G15"/>
  <c r="G14"/>
  <c r="G13"/>
  <c r="G12"/>
  <c r="G11"/>
  <c r="G10"/>
  <c r="G9"/>
  <c r="G8"/>
  <c r="G7"/>
  <c r="G6"/>
  <c r="G8" i="11"/>
  <c r="G7"/>
  <c r="G6"/>
  <c r="G7" i="10"/>
  <c r="G6"/>
  <c r="G18" i="8"/>
  <c r="G15" i="9"/>
  <c r="G14"/>
  <c r="G13"/>
  <c r="G12"/>
  <c r="G11"/>
  <c r="G10"/>
  <c r="G9"/>
  <c r="G8"/>
  <c r="G7"/>
  <c r="G6"/>
  <c r="G18" i="7"/>
  <c r="G17" i="8"/>
  <c r="G16"/>
  <c r="G15"/>
  <c r="G14"/>
  <c r="G13"/>
  <c r="G12"/>
  <c r="G11"/>
  <c r="G10"/>
  <c r="G9"/>
  <c r="G8"/>
  <c r="G7"/>
  <c r="G6"/>
  <c r="G17" i="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<sst xmlns="http://schemas.openxmlformats.org/spreadsheetml/2006/main" count="648" uniqueCount="103">
  <si>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</si>
  <si>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</si>
  <si>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</si>
  <si>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</si>
  <si>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</si>
  <si>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</si>
  <si>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</si>
  <si>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</si>
  <si>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</si>
  <si>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</si>
  <si>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</si>
  <si>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</si>
  <si>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</si>
  <si>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</si>
  <si>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</si>
  <si>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</si>
  <si>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</si>
  <si>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07.16 GS 20 May 2023</t>
  </si>
  <si>
    <t>IN0020130012</t>
  </si>
  <si>
    <t>IDBI Mutual Fund</t>
  </si>
  <si>
    <t>IDBI DYNAMIC BOND FUND</t>
  </si>
  <si>
    <t>T+1</t>
  </si>
  <si>
    <t>market trade</t>
  </si>
  <si>
    <t>07.28 GS 03 June 2019</t>
  </si>
  <si>
    <t>IN0020130038</t>
  </si>
  <si>
    <t>8.28% GOI 2027 (21 Sep 2027)</t>
  </si>
  <si>
    <t>IN0020070069</t>
  </si>
  <si>
    <t>IDBI LIQUID FUND</t>
  </si>
  <si>
    <t>T+0</t>
  </si>
  <si>
    <t>IDBI ULTRA SHORT TERM FUND</t>
  </si>
  <si>
    <t>* Inter-scheme/ off market trade/market trade</t>
  </si>
  <si>
    <t>Allahabad Bank CD (19 Nov 2013)</t>
  </si>
  <si>
    <t>INE428A16KW6</t>
  </si>
  <si>
    <t>08.12 GS 10 Dec 2020</t>
  </si>
  <si>
    <t>91 DTB 19122013</t>
  </si>
  <si>
    <t>IDBI GILT FUND</t>
  </si>
  <si>
    <t>IDBI MONTHLY INCOME PLAN</t>
  </si>
  <si>
    <t>IN0020120054</t>
  </si>
  <si>
    <t>IN002013X246</t>
  </si>
  <si>
    <t>Syndicate Bank CD (10 Mar 2014)</t>
  </si>
  <si>
    <t>INE667A16CQ8</t>
  </si>
  <si>
    <t>Canara Bank CD (18 Nov 2013)</t>
  </si>
  <si>
    <t>United Bank of India CD (18 Nov 2013)</t>
  </si>
  <si>
    <t>INE476A16KK0</t>
  </si>
  <si>
    <t>INE695A16IP8</t>
  </si>
  <si>
    <t>Allahabad Bank CD (18 Nov 2013)</t>
  </si>
  <si>
    <t>Andhra Bank CD (20 Nov 2013)</t>
  </si>
  <si>
    <t>INE428A16KU0</t>
  </si>
  <si>
    <t>INE434A16EJ4</t>
  </si>
  <si>
    <t>91 DTB 26122013</t>
  </si>
  <si>
    <t>IN002013X253</t>
  </si>
  <si>
    <t>Union Bank of India CD (13 Dec 13)</t>
  </si>
  <si>
    <t>INE692A16BS4</t>
  </si>
  <si>
    <t>State Bank of Bikaner and Jaipur CD (20 Dec 2013)</t>
  </si>
  <si>
    <t>United Bank of India CD (27 Nov 2013)</t>
  </si>
  <si>
    <t>Indian Oil Corp Ltd CP (05 Dec 2013)</t>
  </si>
  <si>
    <t>INE648A16FX7</t>
  </si>
  <si>
    <t>INE695A16JA8</t>
  </si>
  <si>
    <t>INE242A14EZ2</t>
  </si>
  <si>
    <t>Central Bank of India. CD (27 Dec 2013)</t>
  </si>
  <si>
    <t>Union Bank of India CD (18 Nov 2013)</t>
  </si>
  <si>
    <t>HDFC BANK Ltd CD (18 Nov 2013)</t>
  </si>
  <si>
    <t>INE483A16EC6</t>
  </si>
  <si>
    <t>INE692A16CH5</t>
  </si>
  <si>
    <t>INE040A16AB4</t>
  </si>
  <si>
    <t>Punjab and Sind Bank CD (17 Jan 2014)</t>
  </si>
  <si>
    <t>INE608A16FI2</t>
  </si>
  <si>
    <t>India Infoline Finance Ltd CP (22 Nov 2013)</t>
  </si>
  <si>
    <t>Sundaram BNP Paribas Home Finance CP (29 Nov 2013)</t>
  </si>
  <si>
    <t>INE866I14HK6</t>
  </si>
  <si>
    <t>INE667F14739</t>
  </si>
  <si>
    <t>Syndicate Bank CD (22 Nov 2013)</t>
  </si>
  <si>
    <t>Syndicate Bank CD (26 Nov 2013)</t>
  </si>
  <si>
    <t>INE667A16CL9</t>
  </si>
  <si>
    <t>INE667A16CO3</t>
  </si>
  <si>
    <t>Vijaya Bank CD (22 Nov 2013)</t>
  </si>
  <si>
    <t>Religare Finvest Ltd CP (20 Jan 2014)</t>
  </si>
  <si>
    <t>Magma Fincorp Ltd  CP (20 Jan 14)</t>
  </si>
  <si>
    <t>Srei Equipment Finance Pvt Ltd CP (24 Dec 2013)</t>
  </si>
  <si>
    <t>INE705A16HU7</t>
  </si>
  <si>
    <t>INE958G14LK7</t>
  </si>
  <si>
    <t>INE511C14JC4</t>
  </si>
  <si>
    <t>INE881J14ER5</t>
  </si>
  <si>
    <t>Alkem Laboratories Ltd  CP (25 Nov 2013)</t>
  </si>
  <si>
    <t>Sundaram BNP Paribas Home Finance Ltd CP (27 Dec 13)</t>
  </si>
  <si>
    <t>INE540L14272</t>
  </si>
  <si>
    <t>INE667F14762</t>
  </si>
  <si>
    <t>IDFC Ltd CP  (28 Nov 2013)</t>
  </si>
  <si>
    <t>INE043D14GM1</t>
  </si>
  <si>
    <t>Edelweiss Financial Services Ltd CP (20 Jan 2014)</t>
  </si>
  <si>
    <t>INE532F14MS3</t>
  </si>
  <si>
    <t>Canara Bank CD (26 Nov 2013)</t>
  </si>
  <si>
    <t>Punjab National Bank CD (25 Nov 2013)</t>
  </si>
  <si>
    <t>Vijaya Bank CD (02 Dec 2013)</t>
  </si>
  <si>
    <t>Srei Equipment Finance Pvt Ltd CP (03 Dec 2013)</t>
  </si>
  <si>
    <t>ECL Finance Ltd (23 Dec 2013)</t>
  </si>
  <si>
    <t>Magma Fincorp Ltd. CP (03 Dec 13)</t>
  </si>
  <si>
    <t>INE476A16KO2</t>
  </si>
  <si>
    <t>INE160A16JH8</t>
  </si>
  <si>
    <t>INE705A16HV5</t>
  </si>
  <si>
    <t>INE881J14EH6</t>
  </si>
  <si>
    <t>INE804I14EW9</t>
  </si>
  <si>
    <t>INE511C14GW8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</si>
</sst>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d\-mmm\-yy;@"/>
    <numFmt numFmtId="165" formatCode="_(* #,##0.000_);_(* \(#,##0.0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0" fillId="0" borderId="0" xfId="0"/>
    <xf numFmtId="0" fontId="0" fillId="0" borderId="1" xfId="0" applyBorder="1"/>
    <xf numFmtId="164" fontId="0" fillId="0" borderId="0" xfId="0" applyNumberFormat="1"/>
    <xf numFmtId="164" fontId="0" fillId="0" borderId="1" xfId="0" applyNumberFormat="1" applyBorder="1"/>
    <xf numFmtId="0" fontId="0" fillId="2" borderId="1" xfId="0" applyFill="1" applyBorder="1"/>
    <xf numFmtId="16" fontId="0" fillId="2" borderId="1" xfId="0" applyNumberFormat="1" applyFill="1" applyBorder="1"/>
    <xf numFmtId="164" fontId="0" fillId="2" borderId="1" xfId="0" applyNumberFormat="1" applyFill="1" applyBorder="1"/>
    <xf numFmtId="14" fontId="0" fillId="2" borderId="1" xfId="0" applyNumberFormat="1" applyFill="1" applyBorder="1"/>
    <xf numFmtId="165" fontId="1" fillId="2" borderId="1" xfId="1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4" fontId="0" fillId="2" borderId="1" xfId="0" applyNumberFormat="1" applyFill="1" applyBorder="1"/>
    <xf numFmtId="10" fontId="0" fillId="2" borderId="1" xfId="0" applyNumberFormat="1" applyFill="1" applyBorder="1"/>
    <xf numFmtId="0" fontId="0" fillId="2" borderId="0" xfId="0" applyFill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P20"/>
  <sheetViews>
    <sheetView tabSelected="1" workbookViewId="0">
      <selection activeCell="K13" sqref="K13"/>
    </sheetView>
  </sheetViews>
  <sheetFormatPr defaultRowHeight="15"/>
  <cols>
    <col min="1" max="1" width="6" style="1" customWidth="1"/>
    <col min="2" max="2" width="54" style="1" bestFit="1" customWidth="1"/>
    <col min="3" max="3" width="14" style="1" bestFit="1" customWidth="1"/>
    <col min="4" max="4" width="16.28515625" style="1" bestFit="1" customWidth="1"/>
    <col min="5" max="5" width="28.140625" style="1" bestFit="1" customWidth="1"/>
    <col min="6" max="6" width="13.28515625" style="1" bestFit="1" customWidth="1"/>
    <col min="7" max="7" width="13.140625" style="1" bestFit="1" customWidth="1"/>
    <col min="8" max="8" width="15.5703125" style="1" bestFit="1" customWidth="1"/>
    <col min="9" max="9" width="10.5703125" style="1" bestFit="1" customWidth="1"/>
    <col min="10" max="10" width="14.28515625" style="1" bestFit="1" customWidth="1"/>
    <col min="11" max="11" width="15.7109375" style="1" bestFit="1" customWidth="1"/>
    <col min="12" max="12" width="15.8554687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1"/>
  </cols>
  <sheetData>
    <row r="3" spans="1:16">
      <c r="A3" s="1" t="s">
        <v>0</v>
      </c>
      <c r="F3" s="3">
        <v>41590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4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s="13" customFormat="1">
      <c r="A6" s="5">
        <v>1</v>
      </c>
      <c r="B6" s="5" t="s">
        <v>17</v>
      </c>
      <c r="C6" s="5" t="s">
        <v>18</v>
      </c>
      <c r="D6" s="5" t="s">
        <v>19</v>
      </c>
      <c r="E6" s="6" t="s">
        <v>20</v>
      </c>
      <c r="F6" s="7">
        <v>45066</v>
      </c>
      <c r="G6" s="5">
        <f t="shared" ref="G6:G14" si="0">F6-$F$3</f>
        <v>3476</v>
      </c>
      <c r="H6" s="8" t="s">
        <v>21</v>
      </c>
      <c r="I6" s="7">
        <v>41589</v>
      </c>
      <c r="J6" s="7">
        <v>41589</v>
      </c>
      <c r="K6" s="7">
        <v>41590</v>
      </c>
      <c r="L6" s="9">
        <v>18000000</v>
      </c>
      <c r="M6" s="10">
        <v>1646431000</v>
      </c>
      <c r="N6" s="11">
        <v>88.047499999999999</v>
      </c>
      <c r="O6" s="12">
        <v>9.0757000000000004E-2</v>
      </c>
      <c r="P6" s="5" t="s">
        <v>22</v>
      </c>
    </row>
    <row r="7" spans="1:16" s="13" customFormat="1">
      <c r="A7" s="5">
        <v>2</v>
      </c>
      <c r="B7" s="5" t="s">
        <v>17</v>
      </c>
      <c r="C7" s="5" t="s">
        <v>18</v>
      </c>
      <c r="D7" s="5" t="s">
        <v>19</v>
      </c>
      <c r="E7" s="6" t="s">
        <v>20</v>
      </c>
      <c r="F7" s="7">
        <v>45066</v>
      </c>
      <c r="G7" s="5">
        <f t="shared" si="0"/>
        <v>3476</v>
      </c>
      <c r="H7" s="8" t="s">
        <v>21</v>
      </c>
      <c r="I7" s="7">
        <v>41589</v>
      </c>
      <c r="J7" s="7">
        <v>41589</v>
      </c>
      <c r="K7" s="7">
        <v>41590</v>
      </c>
      <c r="L7" s="9">
        <v>1000000</v>
      </c>
      <c r="M7" s="10">
        <v>91275889</v>
      </c>
      <c r="N7" s="11">
        <v>87.855000000000004</v>
      </c>
      <c r="O7" s="12">
        <v>9.1094999999999995E-2</v>
      </c>
      <c r="P7" s="5" t="s">
        <v>22</v>
      </c>
    </row>
    <row r="8" spans="1:16" s="13" customFormat="1">
      <c r="A8" s="5">
        <v>3</v>
      </c>
      <c r="B8" s="5" t="s">
        <v>17</v>
      </c>
      <c r="C8" s="5" t="s">
        <v>18</v>
      </c>
      <c r="D8" s="5" t="s">
        <v>19</v>
      </c>
      <c r="E8" s="6" t="s">
        <v>20</v>
      </c>
      <c r="F8" s="7">
        <v>45066</v>
      </c>
      <c r="G8" s="5">
        <f t="shared" si="0"/>
        <v>3476</v>
      </c>
      <c r="H8" s="8" t="s">
        <v>21</v>
      </c>
      <c r="I8" s="7">
        <v>41589</v>
      </c>
      <c r="J8" s="7">
        <v>41589</v>
      </c>
      <c r="K8" s="7">
        <v>41590</v>
      </c>
      <c r="L8" s="9">
        <v>1000000</v>
      </c>
      <c r="M8" s="10">
        <v>91510889</v>
      </c>
      <c r="N8" s="11">
        <v>88.09</v>
      </c>
      <c r="O8" s="12">
        <v>9.0523000000000006E-2</v>
      </c>
      <c r="P8" s="5" t="s">
        <v>22</v>
      </c>
    </row>
    <row r="9" spans="1:16" s="13" customFormat="1">
      <c r="A9" s="5">
        <v>4</v>
      </c>
      <c r="B9" s="5" t="s">
        <v>25</v>
      </c>
      <c r="C9" s="5" t="s">
        <v>26</v>
      </c>
      <c r="D9" s="5" t="s">
        <v>19</v>
      </c>
      <c r="E9" s="6" t="s">
        <v>20</v>
      </c>
      <c r="F9" s="7">
        <v>46651</v>
      </c>
      <c r="G9" s="5">
        <f t="shared" si="0"/>
        <v>5061</v>
      </c>
      <c r="H9" s="8" t="s">
        <v>21</v>
      </c>
      <c r="I9" s="7">
        <v>41589</v>
      </c>
      <c r="J9" s="7">
        <v>41589</v>
      </c>
      <c r="K9" s="7">
        <v>41590</v>
      </c>
      <c r="L9" s="9">
        <v>5000000</v>
      </c>
      <c r="M9" s="10">
        <v>470125000</v>
      </c>
      <c r="N9" s="11">
        <v>92.852000000000004</v>
      </c>
      <c r="O9" s="12">
        <v>9.1940999999999995E-2</v>
      </c>
      <c r="P9" s="5" t="s">
        <v>22</v>
      </c>
    </row>
    <row r="10" spans="1:16" s="13" customFormat="1">
      <c r="A10" s="5">
        <v>5</v>
      </c>
      <c r="B10" s="5" t="s">
        <v>25</v>
      </c>
      <c r="C10" s="5" t="s">
        <v>26</v>
      </c>
      <c r="D10" s="5" t="s">
        <v>19</v>
      </c>
      <c r="E10" s="6" t="s">
        <v>20</v>
      </c>
      <c r="F10" s="7">
        <v>46651</v>
      </c>
      <c r="G10" s="5">
        <f t="shared" si="0"/>
        <v>5061</v>
      </c>
      <c r="H10" s="8" t="s">
        <v>21</v>
      </c>
      <c r="I10" s="7">
        <v>41589</v>
      </c>
      <c r="J10" s="7">
        <v>41589</v>
      </c>
      <c r="K10" s="7">
        <v>41590</v>
      </c>
      <c r="L10" s="9">
        <v>500000</v>
      </c>
      <c r="M10" s="10">
        <v>46786500</v>
      </c>
      <c r="N10" s="11">
        <v>92.4</v>
      </c>
      <c r="O10" s="12">
        <v>9.2702999999999994E-2</v>
      </c>
      <c r="P10" s="5" t="s">
        <v>22</v>
      </c>
    </row>
    <row r="11" spans="1:16" s="13" customFormat="1">
      <c r="A11" s="5">
        <v>6</v>
      </c>
      <c r="B11" s="5" t="s">
        <v>25</v>
      </c>
      <c r="C11" s="5" t="s">
        <v>26</v>
      </c>
      <c r="D11" s="5" t="s">
        <v>19</v>
      </c>
      <c r="E11" s="6" t="s">
        <v>20</v>
      </c>
      <c r="F11" s="7">
        <v>46651</v>
      </c>
      <c r="G11" s="5">
        <f t="shared" si="0"/>
        <v>5061</v>
      </c>
      <c r="H11" s="8" t="s">
        <v>21</v>
      </c>
      <c r="I11" s="7">
        <v>41589</v>
      </c>
      <c r="J11" s="7">
        <v>41589</v>
      </c>
      <c r="K11" s="7">
        <v>41590</v>
      </c>
      <c r="L11" s="9">
        <v>6000000</v>
      </c>
      <c r="M11" s="10">
        <v>562488000</v>
      </c>
      <c r="N11" s="11">
        <v>92.575000000000003</v>
      </c>
      <c r="O11" s="12">
        <v>9.2383999999999994E-2</v>
      </c>
      <c r="P11" s="5" t="s">
        <v>22</v>
      </c>
    </row>
    <row r="12" spans="1:16" s="13" customFormat="1">
      <c r="A12" s="5">
        <v>7</v>
      </c>
      <c r="B12" s="5" t="s">
        <v>25</v>
      </c>
      <c r="C12" s="5" t="s">
        <v>26</v>
      </c>
      <c r="D12" s="5" t="s">
        <v>19</v>
      </c>
      <c r="E12" s="6" t="s">
        <v>20</v>
      </c>
      <c r="F12" s="7">
        <v>46651</v>
      </c>
      <c r="G12" s="5">
        <f t="shared" si="0"/>
        <v>5061</v>
      </c>
      <c r="H12" s="8" t="s">
        <v>21</v>
      </c>
      <c r="I12" s="7">
        <v>41589</v>
      </c>
      <c r="J12" s="7">
        <v>41589</v>
      </c>
      <c r="K12" s="7">
        <v>41590</v>
      </c>
      <c r="L12" s="9">
        <v>500000</v>
      </c>
      <c r="M12" s="10">
        <v>47036500</v>
      </c>
      <c r="N12" s="11">
        <v>92.9</v>
      </c>
      <c r="O12" s="12">
        <v>9.2006000000000004E-2</v>
      </c>
      <c r="P12" s="5" t="s">
        <v>22</v>
      </c>
    </row>
    <row r="13" spans="1:16" s="13" customFormat="1">
      <c r="A13" s="5">
        <v>8</v>
      </c>
      <c r="B13" s="5" t="s">
        <v>17</v>
      </c>
      <c r="C13" s="5" t="s">
        <v>18</v>
      </c>
      <c r="D13" s="5" t="s">
        <v>19</v>
      </c>
      <c r="E13" s="6" t="s">
        <v>20</v>
      </c>
      <c r="F13" s="7">
        <v>45066</v>
      </c>
      <c r="G13" s="5">
        <f t="shared" si="0"/>
        <v>3476</v>
      </c>
      <c r="H13" s="8" t="s">
        <v>21</v>
      </c>
      <c r="I13" s="7">
        <v>41589</v>
      </c>
      <c r="J13" s="7">
        <v>41589</v>
      </c>
      <c r="K13" s="7">
        <v>41590</v>
      </c>
      <c r="L13" s="9">
        <v>17500000</v>
      </c>
      <c r="M13" s="10">
        <v>1603199306</v>
      </c>
      <c r="N13" s="11">
        <v>88.1905</v>
      </c>
      <c r="O13" s="12">
        <v>9.035E-2</v>
      </c>
      <c r="P13" s="5" t="s">
        <v>22</v>
      </c>
    </row>
    <row r="14" spans="1:16" s="13" customFormat="1">
      <c r="A14" s="5">
        <v>9</v>
      </c>
      <c r="B14" s="5" t="s">
        <v>17</v>
      </c>
      <c r="C14" s="5" t="s">
        <v>18</v>
      </c>
      <c r="D14" s="5" t="s">
        <v>19</v>
      </c>
      <c r="E14" s="6" t="s">
        <v>20</v>
      </c>
      <c r="F14" s="7">
        <v>45066</v>
      </c>
      <c r="G14" s="5">
        <f t="shared" si="0"/>
        <v>3476</v>
      </c>
      <c r="H14" s="8" t="s">
        <v>21</v>
      </c>
      <c r="I14" s="7">
        <v>41589</v>
      </c>
      <c r="J14" s="7">
        <v>41589</v>
      </c>
      <c r="K14" s="7">
        <v>41590</v>
      </c>
      <c r="L14" s="9">
        <v>500000</v>
      </c>
      <c r="M14" s="10">
        <v>45655444</v>
      </c>
      <c r="N14" s="11">
        <v>87.89</v>
      </c>
      <c r="O14" s="12">
        <v>9.0869000000000005E-2</v>
      </c>
      <c r="P14" s="5" t="s">
        <v>22</v>
      </c>
    </row>
    <row r="15" spans="1:16" s="13" customFormat="1">
      <c r="A15" s="5">
        <v>10</v>
      </c>
      <c r="B15" s="5" t="s">
        <v>25</v>
      </c>
      <c r="C15" s="5" t="s">
        <v>26</v>
      </c>
      <c r="D15" s="5" t="s">
        <v>19</v>
      </c>
      <c r="E15" s="6" t="s">
        <v>20</v>
      </c>
      <c r="F15" s="7">
        <v>46651</v>
      </c>
      <c r="G15" s="5">
        <f t="shared" ref="G15:G18" si="1">F15-$F$3</f>
        <v>5061</v>
      </c>
      <c r="H15" s="8" t="s">
        <v>21</v>
      </c>
      <c r="I15" s="7">
        <v>41589</v>
      </c>
      <c r="J15" s="7">
        <v>41589</v>
      </c>
      <c r="K15" s="7">
        <v>41590</v>
      </c>
      <c r="L15" s="9">
        <v>1000000</v>
      </c>
      <c r="M15" s="10">
        <v>93723000</v>
      </c>
      <c r="N15" s="11">
        <v>92.55</v>
      </c>
      <c r="O15" s="12">
        <v>9.2418E-2</v>
      </c>
      <c r="P15" s="5" t="s">
        <v>22</v>
      </c>
    </row>
    <row r="16" spans="1:16" s="13" customFormat="1">
      <c r="A16" s="5">
        <v>11</v>
      </c>
      <c r="B16" s="5" t="s">
        <v>45</v>
      </c>
      <c r="C16" s="5" t="s">
        <v>47</v>
      </c>
      <c r="D16" s="5" t="s">
        <v>19</v>
      </c>
      <c r="E16" s="6" t="s">
        <v>29</v>
      </c>
      <c r="F16" s="7">
        <v>41596</v>
      </c>
      <c r="G16" s="5">
        <f t="shared" si="1"/>
        <v>6</v>
      </c>
      <c r="H16" s="8" t="s">
        <v>21</v>
      </c>
      <c r="I16" s="7">
        <v>41589</v>
      </c>
      <c r="J16" s="7">
        <v>41589</v>
      </c>
      <c r="K16" s="7">
        <v>41590</v>
      </c>
      <c r="L16" s="9">
        <v>500000</v>
      </c>
      <c r="M16" s="10">
        <v>49926150</v>
      </c>
      <c r="N16" s="11">
        <v>99.8523</v>
      </c>
      <c r="O16" s="12">
        <v>8.9983740000000006E-2</v>
      </c>
      <c r="P16" s="5" t="s">
        <v>22</v>
      </c>
    </row>
    <row r="17" spans="1:16" s="13" customFormat="1">
      <c r="A17" s="5">
        <v>12</v>
      </c>
      <c r="B17" s="5" t="s">
        <v>46</v>
      </c>
      <c r="C17" s="5" t="s">
        <v>48</v>
      </c>
      <c r="D17" s="5" t="s">
        <v>19</v>
      </c>
      <c r="E17" s="6" t="s">
        <v>27</v>
      </c>
      <c r="F17" s="7">
        <v>41598</v>
      </c>
      <c r="G17" s="5">
        <f t="shared" si="1"/>
        <v>8</v>
      </c>
      <c r="H17" s="8" t="s">
        <v>21</v>
      </c>
      <c r="I17" s="7">
        <v>41589</v>
      </c>
      <c r="J17" s="7">
        <v>41589</v>
      </c>
      <c r="K17" s="7">
        <v>41590</v>
      </c>
      <c r="L17" s="9">
        <v>500000</v>
      </c>
      <c r="M17" s="10">
        <v>49901550</v>
      </c>
      <c r="N17" s="11">
        <v>99.803100000000001</v>
      </c>
      <c r="O17" s="12">
        <v>9.001286E-2</v>
      </c>
      <c r="P17" s="5" t="s">
        <v>22</v>
      </c>
    </row>
    <row r="18" spans="1:16" s="13" customFormat="1">
      <c r="A18" s="5">
        <v>13</v>
      </c>
      <c r="B18" s="5" t="s">
        <v>51</v>
      </c>
      <c r="C18" s="5" t="s">
        <v>52</v>
      </c>
      <c r="D18" s="5" t="s">
        <v>19</v>
      </c>
      <c r="E18" s="6" t="s">
        <v>29</v>
      </c>
      <c r="F18" s="7">
        <v>41621</v>
      </c>
      <c r="G18" s="5">
        <f t="shared" si="1"/>
        <v>31</v>
      </c>
      <c r="H18" s="8" t="s">
        <v>28</v>
      </c>
      <c r="I18" s="7">
        <v>41590</v>
      </c>
      <c r="J18" s="7">
        <v>41590</v>
      </c>
      <c r="K18" s="7">
        <v>41590</v>
      </c>
      <c r="L18" s="9">
        <v>2500000</v>
      </c>
      <c r="M18" s="10">
        <v>248149500</v>
      </c>
      <c r="N18" s="11">
        <v>99.259799999999998</v>
      </c>
      <c r="O18" s="12">
        <v>8.7802489999999997E-2</v>
      </c>
      <c r="P18" s="5" t="s">
        <v>22</v>
      </c>
    </row>
    <row r="20" spans="1:16">
      <c r="A20" s="1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P20"/>
  <sheetViews>
    <sheetView topLeftCell="F1" workbookViewId="0">
      <selection activeCell="B20" sqref="B20"/>
    </sheetView>
  </sheetViews>
  <sheetFormatPr defaultRowHeight="15"/>
  <cols>
    <col min="1" max="1" width="6" style="1" customWidth="1"/>
    <col min="2" max="2" width="54" style="1" bestFit="1" customWidth="1"/>
    <col min="3" max="3" width="14" style="1" bestFit="1" customWidth="1"/>
    <col min="4" max="4" width="16.28515625" style="1" bestFit="1" customWidth="1"/>
    <col min="5" max="5" width="28.140625" style="1" bestFit="1" customWidth="1"/>
    <col min="6" max="6" width="13.28515625" style="1" bestFit="1" customWidth="1"/>
    <col min="7" max="7" width="13.140625" style="1" bestFit="1" customWidth="1"/>
    <col min="8" max="8" width="15.5703125" style="1" bestFit="1" customWidth="1"/>
    <col min="9" max="9" width="10.5703125" style="1" bestFit="1" customWidth="1"/>
    <col min="10" max="10" width="14.28515625" style="1" bestFit="1" customWidth="1"/>
    <col min="11" max="11" width="15.7109375" style="1" bestFit="1" customWidth="1"/>
    <col min="12" max="12" width="15.8554687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1"/>
  </cols>
  <sheetData>
    <row r="3" spans="1:16">
      <c r="A3" s="1" t="s">
        <v>0</v>
      </c>
      <c r="F3" s="3">
        <v>41591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4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s="13" customFormat="1">
      <c r="A6" s="5">
        <v>1</v>
      </c>
      <c r="B6" s="5" t="s">
        <v>17</v>
      </c>
      <c r="C6" s="5" t="s">
        <v>18</v>
      </c>
      <c r="D6" s="5" t="s">
        <v>19</v>
      </c>
      <c r="E6" s="6" t="s">
        <v>20</v>
      </c>
      <c r="F6" s="7">
        <v>45066</v>
      </c>
      <c r="G6" s="5">
        <f t="shared" ref="G6:G18" si="0">F6-$F$3</f>
        <v>3475</v>
      </c>
      <c r="H6" s="8" t="s">
        <v>21</v>
      </c>
      <c r="I6" s="7">
        <v>41590</v>
      </c>
      <c r="J6" s="7">
        <v>41590</v>
      </c>
      <c r="K6" s="7">
        <v>41591</v>
      </c>
      <c r="L6" s="9">
        <v>1000000</v>
      </c>
      <c r="M6" s="10">
        <v>91605778</v>
      </c>
      <c r="N6" s="11">
        <v>88.165000000000006</v>
      </c>
      <c r="O6" s="12">
        <v>9.0398000000000006E-2</v>
      </c>
      <c r="P6" s="5" t="s">
        <v>22</v>
      </c>
    </row>
    <row r="7" spans="1:16" s="13" customFormat="1">
      <c r="A7" s="5">
        <v>2</v>
      </c>
      <c r="B7" s="5" t="s">
        <v>17</v>
      </c>
      <c r="C7" s="5" t="s">
        <v>18</v>
      </c>
      <c r="D7" s="5" t="s">
        <v>19</v>
      </c>
      <c r="E7" s="6" t="s">
        <v>20</v>
      </c>
      <c r="F7" s="7">
        <v>45066</v>
      </c>
      <c r="G7" s="5">
        <f t="shared" si="0"/>
        <v>3475</v>
      </c>
      <c r="H7" s="8" t="s">
        <v>21</v>
      </c>
      <c r="I7" s="7">
        <v>41590</v>
      </c>
      <c r="J7" s="7">
        <v>41590</v>
      </c>
      <c r="K7" s="7">
        <v>41591</v>
      </c>
      <c r="L7" s="9">
        <v>1000000</v>
      </c>
      <c r="M7" s="10">
        <v>91600778</v>
      </c>
      <c r="N7" s="11">
        <v>88.16</v>
      </c>
      <c r="O7" s="12">
        <v>9.0407000000000001E-2</v>
      </c>
      <c r="P7" s="5" t="s">
        <v>22</v>
      </c>
    </row>
    <row r="8" spans="1:16" s="13" customFormat="1">
      <c r="A8" s="5">
        <v>3</v>
      </c>
      <c r="B8" s="5" t="s">
        <v>49</v>
      </c>
      <c r="C8" s="5" t="s">
        <v>50</v>
      </c>
      <c r="D8" s="5" t="s">
        <v>19</v>
      </c>
      <c r="E8" s="6" t="s">
        <v>27</v>
      </c>
      <c r="F8" s="7">
        <v>41634</v>
      </c>
      <c r="G8" s="5">
        <f t="shared" si="0"/>
        <v>43</v>
      </c>
      <c r="H8" s="8" t="s">
        <v>21</v>
      </c>
      <c r="I8" s="7">
        <v>41590</v>
      </c>
      <c r="J8" s="7">
        <v>41590</v>
      </c>
      <c r="K8" s="7">
        <v>41591</v>
      </c>
      <c r="L8" s="9">
        <v>12500000</v>
      </c>
      <c r="M8" s="10">
        <v>1237246250</v>
      </c>
      <c r="N8" s="11">
        <v>98.979699999999994</v>
      </c>
      <c r="O8" s="12">
        <v>8.7499999999999994E-2</v>
      </c>
      <c r="P8" s="5" t="s">
        <v>22</v>
      </c>
    </row>
    <row r="9" spans="1:16" s="13" customFormat="1">
      <c r="A9" s="5">
        <v>4</v>
      </c>
      <c r="B9" s="5" t="s">
        <v>39</v>
      </c>
      <c r="C9" s="5" t="s">
        <v>40</v>
      </c>
      <c r="D9" s="5" t="s">
        <v>19</v>
      </c>
      <c r="E9" s="6" t="s">
        <v>29</v>
      </c>
      <c r="F9" s="7">
        <v>41708</v>
      </c>
      <c r="G9" s="5">
        <f t="shared" si="0"/>
        <v>117</v>
      </c>
      <c r="H9" s="8" t="s">
        <v>21</v>
      </c>
      <c r="I9" s="7">
        <v>41590</v>
      </c>
      <c r="J9" s="7">
        <v>41590</v>
      </c>
      <c r="K9" s="7">
        <v>41591</v>
      </c>
      <c r="L9" s="9">
        <v>2500000</v>
      </c>
      <c r="M9" s="10">
        <v>242876500</v>
      </c>
      <c r="N9" s="11">
        <v>97.150599999999997</v>
      </c>
      <c r="O9" s="12">
        <v>9.1498700000000002E-2</v>
      </c>
      <c r="P9" s="5" t="s">
        <v>22</v>
      </c>
    </row>
    <row r="10" spans="1:16" s="13" customFormat="1">
      <c r="A10" s="5">
        <v>5</v>
      </c>
      <c r="B10" s="5" t="s">
        <v>53</v>
      </c>
      <c r="C10" s="5" t="s">
        <v>56</v>
      </c>
      <c r="D10" s="5" t="s">
        <v>19</v>
      </c>
      <c r="E10" s="6" t="s">
        <v>27</v>
      </c>
      <c r="F10" s="7">
        <v>41628</v>
      </c>
      <c r="G10" s="5">
        <f t="shared" si="0"/>
        <v>37</v>
      </c>
      <c r="H10" s="8" t="s">
        <v>21</v>
      </c>
      <c r="I10" s="7">
        <v>41590</v>
      </c>
      <c r="J10" s="7">
        <v>41590</v>
      </c>
      <c r="K10" s="7">
        <v>41591</v>
      </c>
      <c r="L10" s="9">
        <v>2500000</v>
      </c>
      <c r="M10" s="10">
        <v>247799500</v>
      </c>
      <c r="N10" s="11">
        <v>99.119799999999998</v>
      </c>
      <c r="O10" s="12">
        <v>8.7601609999999996E-2</v>
      </c>
      <c r="P10" s="5" t="s">
        <v>22</v>
      </c>
    </row>
    <row r="11" spans="1:16" s="13" customFormat="1">
      <c r="A11" s="5">
        <v>6</v>
      </c>
      <c r="B11" s="5" t="s">
        <v>54</v>
      </c>
      <c r="C11" s="5" t="s">
        <v>57</v>
      </c>
      <c r="D11" s="5" t="s">
        <v>19</v>
      </c>
      <c r="E11" s="6" t="s">
        <v>27</v>
      </c>
      <c r="F11" s="7">
        <v>41605</v>
      </c>
      <c r="G11" s="5">
        <f t="shared" si="0"/>
        <v>14</v>
      </c>
      <c r="H11" s="8" t="s">
        <v>21</v>
      </c>
      <c r="I11" s="7">
        <v>41590</v>
      </c>
      <c r="J11" s="7">
        <v>41590</v>
      </c>
      <c r="K11" s="7">
        <v>41591</v>
      </c>
      <c r="L11" s="9">
        <v>500000</v>
      </c>
      <c r="M11" s="10">
        <v>49829900</v>
      </c>
      <c r="N11" s="11">
        <v>99.659800000000004</v>
      </c>
      <c r="O11" s="12">
        <v>8.8997770000000004E-2</v>
      </c>
      <c r="P11" s="5" t="s">
        <v>22</v>
      </c>
    </row>
    <row r="12" spans="1:16" s="13" customFormat="1">
      <c r="A12" s="5">
        <v>7</v>
      </c>
      <c r="B12" s="5" t="s">
        <v>55</v>
      </c>
      <c r="C12" s="5" t="s">
        <v>58</v>
      </c>
      <c r="D12" s="5" t="s">
        <v>19</v>
      </c>
      <c r="E12" s="6" t="s">
        <v>27</v>
      </c>
      <c r="F12" s="7">
        <v>41613</v>
      </c>
      <c r="G12" s="5">
        <f t="shared" si="0"/>
        <v>22</v>
      </c>
      <c r="H12" s="8" t="s">
        <v>21</v>
      </c>
      <c r="I12" s="7">
        <v>41590</v>
      </c>
      <c r="J12" s="7">
        <v>41590</v>
      </c>
      <c r="K12" s="7">
        <v>41591</v>
      </c>
      <c r="L12" s="9">
        <v>500000</v>
      </c>
      <c r="M12" s="10">
        <v>49721300</v>
      </c>
      <c r="N12" s="11">
        <v>99.442599999999999</v>
      </c>
      <c r="O12" s="12">
        <v>9.2995999999999995E-2</v>
      </c>
      <c r="P12" s="5" t="s">
        <v>22</v>
      </c>
    </row>
    <row r="13" spans="1:16" s="13" customFormat="1">
      <c r="A13" s="5">
        <v>8</v>
      </c>
      <c r="B13" s="5" t="s">
        <v>59</v>
      </c>
      <c r="C13" s="5" t="s">
        <v>62</v>
      </c>
      <c r="D13" s="5" t="s">
        <v>19</v>
      </c>
      <c r="E13" s="6" t="s">
        <v>29</v>
      </c>
      <c r="F13" s="7">
        <v>41635</v>
      </c>
      <c r="G13" s="5">
        <f t="shared" si="0"/>
        <v>44</v>
      </c>
      <c r="H13" s="8" t="s">
        <v>28</v>
      </c>
      <c r="I13" s="7">
        <v>41591</v>
      </c>
      <c r="J13" s="7">
        <v>41591</v>
      </c>
      <c r="K13" s="7">
        <v>41591</v>
      </c>
      <c r="L13" s="9">
        <v>500000</v>
      </c>
      <c r="M13" s="10">
        <v>49472200</v>
      </c>
      <c r="N13" s="11">
        <v>98.944400000000002</v>
      </c>
      <c r="O13" s="12">
        <v>8.8501040000000003E-2</v>
      </c>
      <c r="P13" s="5" t="s">
        <v>22</v>
      </c>
    </row>
    <row r="14" spans="1:16" s="13" customFormat="1">
      <c r="A14" s="5">
        <v>9</v>
      </c>
      <c r="B14" s="5" t="s">
        <v>42</v>
      </c>
      <c r="C14" s="5" t="s">
        <v>44</v>
      </c>
      <c r="D14" s="5" t="s">
        <v>19</v>
      </c>
      <c r="E14" s="6" t="s">
        <v>27</v>
      </c>
      <c r="F14" s="7">
        <v>41596</v>
      </c>
      <c r="G14" s="5">
        <f t="shared" si="0"/>
        <v>5</v>
      </c>
      <c r="H14" s="8" t="s">
        <v>28</v>
      </c>
      <c r="I14" s="7">
        <v>41591</v>
      </c>
      <c r="J14" s="7">
        <v>41591</v>
      </c>
      <c r="K14" s="7">
        <v>41591</v>
      </c>
      <c r="L14" s="9">
        <v>7500000</v>
      </c>
      <c r="M14" s="10">
        <v>749097000</v>
      </c>
      <c r="N14" s="11">
        <v>99.879599999999996</v>
      </c>
      <c r="O14" s="12">
        <v>8.7997950000000005E-2</v>
      </c>
      <c r="P14" s="5" t="s">
        <v>22</v>
      </c>
    </row>
    <row r="15" spans="1:16" s="13" customFormat="1">
      <c r="A15" s="5">
        <v>10</v>
      </c>
      <c r="B15" s="5" t="s">
        <v>60</v>
      </c>
      <c r="C15" s="5" t="s">
        <v>63</v>
      </c>
      <c r="D15" s="5" t="s">
        <v>19</v>
      </c>
      <c r="E15" s="6" t="s">
        <v>27</v>
      </c>
      <c r="F15" s="7">
        <v>41596</v>
      </c>
      <c r="G15" s="5">
        <f t="shared" si="0"/>
        <v>5</v>
      </c>
      <c r="H15" s="8" t="s">
        <v>28</v>
      </c>
      <c r="I15" s="7">
        <v>41591</v>
      </c>
      <c r="J15" s="7">
        <v>41591</v>
      </c>
      <c r="K15" s="7">
        <v>41591</v>
      </c>
      <c r="L15" s="9">
        <v>5000000</v>
      </c>
      <c r="M15" s="10">
        <v>499401500</v>
      </c>
      <c r="N15" s="11">
        <v>99.880300000000005</v>
      </c>
      <c r="O15" s="12">
        <v>8.7485720000000003E-2</v>
      </c>
      <c r="P15" s="5" t="s">
        <v>22</v>
      </c>
    </row>
    <row r="16" spans="1:16" s="13" customFormat="1">
      <c r="A16" s="5">
        <v>11</v>
      </c>
      <c r="B16" s="5" t="s">
        <v>31</v>
      </c>
      <c r="C16" s="5" t="s">
        <v>32</v>
      </c>
      <c r="D16" s="5" t="s">
        <v>19</v>
      </c>
      <c r="E16" s="6" t="s">
        <v>27</v>
      </c>
      <c r="F16" s="7">
        <v>41597</v>
      </c>
      <c r="G16" s="5">
        <f t="shared" si="0"/>
        <v>6</v>
      </c>
      <c r="H16" s="8" t="s">
        <v>28</v>
      </c>
      <c r="I16" s="7">
        <v>41591</v>
      </c>
      <c r="J16" s="7">
        <v>41591</v>
      </c>
      <c r="K16" s="7">
        <v>41591</v>
      </c>
      <c r="L16" s="9">
        <v>4000000</v>
      </c>
      <c r="M16" s="10">
        <v>399422400</v>
      </c>
      <c r="N16" s="11">
        <v>99.855599999999995</v>
      </c>
      <c r="O16" s="12">
        <v>8.7970359999999997E-2</v>
      </c>
      <c r="P16" s="5" t="s">
        <v>22</v>
      </c>
    </row>
    <row r="17" spans="1:16" s="13" customFormat="1">
      <c r="A17" s="5">
        <v>12</v>
      </c>
      <c r="B17" s="5" t="s">
        <v>41</v>
      </c>
      <c r="C17" s="5" t="s">
        <v>43</v>
      </c>
      <c r="D17" s="5" t="s">
        <v>19</v>
      </c>
      <c r="E17" s="6" t="s">
        <v>27</v>
      </c>
      <c r="F17" s="7">
        <v>41596</v>
      </c>
      <c r="G17" s="5">
        <f t="shared" si="0"/>
        <v>5</v>
      </c>
      <c r="H17" s="8" t="s">
        <v>28</v>
      </c>
      <c r="I17" s="7">
        <v>41591</v>
      </c>
      <c r="J17" s="7">
        <v>41591</v>
      </c>
      <c r="K17" s="7">
        <v>41591</v>
      </c>
      <c r="L17" s="9">
        <v>5500000</v>
      </c>
      <c r="M17" s="10">
        <v>549337800</v>
      </c>
      <c r="N17" s="11">
        <v>99.879599999999996</v>
      </c>
      <c r="O17" s="12">
        <v>8.7997950000000005E-2</v>
      </c>
      <c r="P17" s="5" t="s">
        <v>22</v>
      </c>
    </row>
    <row r="18" spans="1:16" s="13" customFormat="1">
      <c r="A18" s="5">
        <v>13</v>
      </c>
      <c r="B18" s="5" t="s">
        <v>61</v>
      </c>
      <c r="C18" s="5" t="s">
        <v>64</v>
      </c>
      <c r="D18" s="5" t="s">
        <v>19</v>
      </c>
      <c r="E18" s="6" t="s">
        <v>27</v>
      </c>
      <c r="F18" s="7">
        <v>41596</v>
      </c>
      <c r="G18" s="5">
        <f t="shared" si="0"/>
        <v>5</v>
      </c>
      <c r="H18" s="8" t="s">
        <v>28</v>
      </c>
      <c r="I18" s="7">
        <v>41591</v>
      </c>
      <c r="J18" s="7">
        <v>41591</v>
      </c>
      <c r="K18" s="7">
        <v>41591</v>
      </c>
      <c r="L18" s="9">
        <v>5000000</v>
      </c>
      <c r="M18" s="10">
        <v>499401500</v>
      </c>
      <c r="N18" s="11">
        <v>99.880300000000005</v>
      </c>
      <c r="O18" s="12">
        <v>8.7485720000000003E-2</v>
      </c>
      <c r="P18" s="5" t="s">
        <v>22</v>
      </c>
    </row>
    <row r="20" spans="1:16">
      <c r="A20" s="1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P17"/>
  <sheetViews>
    <sheetView topLeftCell="E1" workbookViewId="0">
      <selection activeCell="E22" sqref="E22"/>
    </sheetView>
  </sheetViews>
  <sheetFormatPr defaultRowHeight="15"/>
  <cols>
    <col min="1" max="1" width="6" style="1" customWidth="1"/>
    <col min="2" max="2" width="54" style="1" bestFit="1" customWidth="1"/>
    <col min="3" max="3" width="14" style="1" bestFit="1" customWidth="1"/>
    <col min="4" max="4" width="16.28515625" style="1" bestFit="1" customWidth="1"/>
    <col min="5" max="5" width="28.140625" style="1" bestFit="1" customWidth="1"/>
    <col min="6" max="6" width="13.28515625" style="1" bestFit="1" customWidth="1"/>
    <col min="7" max="7" width="13.140625" style="1" bestFit="1" customWidth="1"/>
    <col min="8" max="8" width="15.5703125" style="1" bestFit="1" customWidth="1"/>
    <col min="9" max="9" width="10.5703125" style="1" bestFit="1" customWidth="1"/>
    <col min="10" max="10" width="14.28515625" style="1" bestFit="1" customWidth="1"/>
    <col min="11" max="11" width="15.7109375" style="1" bestFit="1" customWidth="1"/>
    <col min="12" max="12" width="15.8554687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1"/>
  </cols>
  <sheetData>
    <row r="3" spans="1:16">
      <c r="A3" s="1" t="s">
        <v>0</v>
      </c>
      <c r="F3" s="3">
        <v>41592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4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s="13" customFormat="1">
      <c r="A6" s="5">
        <v>1</v>
      </c>
      <c r="B6" s="5" t="s">
        <v>17</v>
      </c>
      <c r="C6" s="5" t="s">
        <v>18</v>
      </c>
      <c r="D6" s="5" t="s">
        <v>19</v>
      </c>
      <c r="E6" s="6" t="s">
        <v>20</v>
      </c>
      <c r="F6" s="7">
        <v>45066</v>
      </c>
      <c r="G6" s="5">
        <f t="shared" ref="G6:G15" si="0">F6-$F$3</f>
        <v>3474</v>
      </c>
      <c r="H6" s="8" t="s">
        <v>21</v>
      </c>
      <c r="I6" s="7">
        <v>41591</v>
      </c>
      <c r="J6" s="7">
        <v>41591</v>
      </c>
      <c r="K6" s="7">
        <v>41592</v>
      </c>
      <c r="L6" s="9">
        <v>8000000</v>
      </c>
      <c r="M6" s="10">
        <v>730965333</v>
      </c>
      <c r="N6" s="11">
        <v>87.91</v>
      </c>
      <c r="O6" s="12">
        <v>9.1006000000000004E-2</v>
      </c>
      <c r="P6" s="5" t="s">
        <v>22</v>
      </c>
    </row>
    <row r="7" spans="1:16" s="13" customFormat="1">
      <c r="A7" s="5">
        <v>2</v>
      </c>
      <c r="B7" s="5" t="s">
        <v>17</v>
      </c>
      <c r="C7" s="5" t="s">
        <v>18</v>
      </c>
      <c r="D7" s="5" t="s">
        <v>19</v>
      </c>
      <c r="E7" s="6" t="s">
        <v>20</v>
      </c>
      <c r="F7" s="7">
        <v>45066</v>
      </c>
      <c r="G7" s="5">
        <f t="shared" si="0"/>
        <v>3474</v>
      </c>
      <c r="H7" s="8" t="s">
        <v>21</v>
      </c>
      <c r="I7" s="7">
        <v>41591</v>
      </c>
      <c r="J7" s="7">
        <v>41591</v>
      </c>
      <c r="K7" s="7">
        <v>41592</v>
      </c>
      <c r="L7" s="9">
        <v>11000000</v>
      </c>
      <c r="M7" s="10">
        <v>1005971083</v>
      </c>
      <c r="N7" s="11">
        <v>87.991249999999994</v>
      </c>
      <c r="O7" s="12">
        <v>9.0864E-2</v>
      </c>
      <c r="P7" s="5" t="s">
        <v>22</v>
      </c>
    </row>
    <row r="8" spans="1:16" s="13" customFormat="1">
      <c r="A8" s="5">
        <v>3</v>
      </c>
      <c r="B8" s="5" t="s">
        <v>17</v>
      </c>
      <c r="C8" s="5" t="s">
        <v>18</v>
      </c>
      <c r="D8" s="5" t="s">
        <v>19</v>
      </c>
      <c r="E8" s="6" t="s">
        <v>20</v>
      </c>
      <c r="F8" s="7">
        <v>45066</v>
      </c>
      <c r="G8" s="5">
        <f t="shared" si="0"/>
        <v>3474</v>
      </c>
      <c r="H8" s="8" t="s">
        <v>21</v>
      </c>
      <c r="I8" s="7">
        <v>41591</v>
      </c>
      <c r="J8" s="7">
        <v>41591</v>
      </c>
      <c r="K8" s="7">
        <v>41592</v>
      </c>
      <c r="L8" s="9">
        <v>2500000</v>
      </c>
      <c r="M8" s="10">
        <v>228416667</v>
      </c>
      <c r="N8" s="11">
        <v>87.906000000000006</v>
      </c>
      <c r="O8" s="12">
        <v>9.1012999999999997E-2</v>
      </c>
      <c r="P8" s="5" t="s">
        <v>22</v>
      </c>
    </row>
    <row r="9" spans="1:16" s="13" customFormat="1">
      <c r="A9" s="5">
        <v>4</v>
      </c>
      <c r="B9" s="5" t="s">
        <v>17</v>
      </c>
      <c r="C9" s="5" t="s">
        <v>18</v>
      </c>
      <c r="D9" s="5" t="s">
        <v>19</v>
      </c>
      <c r="E9" s="6" t="s">
        <v>20</v>
      </c>
      <c r="F9" s="7">
        <v>45066</v>
      </c>
      <c r="G9" s="5">
        <f t="shared" si="0"/>
        <v>3474</v>
      </c>
      <c r="H9" s="8" t="s">
        <v>21</v>
      </c>
      <c r="I9" s="7">
        <v>41591</v>
      </c>
      <c r="J9" s="7">
        <v>41591</v>
      </c>
      <c r="K9" s="7">
        <v>41592</v>
      </c>
      <c r="L9" s="9">
        <v>20000000</v>
      </c>
      <c r="M9" s="10">
        <v>1828413333</v>
      </c>
      <c r="N9" s="11">
        <v>87.96</v>
      </c>
      <c r="O9" s="12">
        <v>9.0757000000000004E-2</v>
      </c>
      <c r="P9" s="5" t="s">
        <v>22</v>
      </c>
    </row>
    <row r="10" spans="1:16" s="13" customFormat="1">
      <c r="A10" s="5">
        <v>5</v>
      </c>
      <c r="B10" s="5" t="s">
        <v>17</v>
      </c>
      <c r="C10" s="5" t="s">
        <v>18</v>
      </c>
      <c r="D10" s="5" t="s">
        <v>19</v>
      </c>
      <c r="E10" s="6" t="s">
        <v>20</v>
      </c>
      <c r="F10" s="7">
        <v>45066</v>
      </c>
      <c r="G10" s="5">
        <f t="shared" si="0"/>
        <v>3474</v>
      </c>
      <c r="H10" s="8" t="s">
        <v>21</v>
      </c>
      <c r="I10" s="7">
        <v>41591</v>
      </c>
      <c r="J10" s="7">
        <v>41591</v>
      </c>
      <c r="K10" s="7">
        <v>41592</v>
      </c>
      <c r="L10" s="9">
        <v>1000000</v>
      </c>
      <c r="M10" s="10">
        <v>91310667</v>
      </c>
      <c r="N10" s="11">
        <v>87.85</v>
      </c>
      <c r="O10" s="12">
        <v>9.1111999999999999E-2</v>
      </c>
      <c r="P10" s="5" t="s">
        <v>22</v>
      </c>
    </row>
    <row r="11" spans="1:16" s="13" customFormat="1">
      <c r="A11" s="5">
        <v>6</v>
      </c>
      <c r="B11" s="5" t="s">
        <v>17</v>
      </c>
      <c r="C11" s="5" t="s">
        <v>18</v>
      </c>
      <c r="D11" s="5" t="s">
        <v>19</v>
      </c>
      <c r="E11" s="6" t="s">
        <v>20</v>
      </c>
      <c r="F11" s="7">
        <v>45066</v>
      </c>
      <c r="G11" s="5">
        <f t="shared" si="0"/>
        <v>3474</v>
      </c>
      <c r="H11" s="8" t="s">
        <v>21</v>
      </c>
      <c r="I11" s="7">
        <v>41591</v>
      </c>
      <c r="J11" s="7">
        <v>41591</v>
      </c>
      <c r="K11" s="7">
        <v>41592</v>
      </c>
      <c r="L11" s="9">
        <v>2000000</v>
      </c>
      <c r="M11" s="10">
        <v>182286333</v>
      </c>
      <c r="N11" s="11">
        <v>87.682500000000005</v>
      </c>
      <c r="O11" s="12">
        <v>9.1236999999999999E-2</v>
      </c>
      <c r="P11" s="5" t="s">
        <v>22</v>
      </c>
    </row>
    <row r="12" spans="1:16" s="13" customFormat="1">
      <c r="A12" s="5">
        <v>7</v>
      </c>
      <c r="B12" s="5" t="s">
        <v>17</v>
      </c>
      <c r="C12" s="5" t="s">
        <v>18</v>
      </c>
      <c r="D12" s="5" t="s">
        <v>19</v>
      </c>
      <c r="E12" s="6" t="s">
        <v>20</v>
      </c>
      <c r="F12" s="7">
        <v>45066</v>
      </c>
      <c r="G12" s="5">
        <f t="shared" si="0"/>
        <v>3474</v>
      </c>
      <c r="H12" s="8" t="s">
        <v>21</v>
      </c>
      <c r="I12" s="7">
        <v>41591</v>
      </c>
      <c r="J12" s="7">
        <v>41591</v>
      </c>
      <c r="K12" s="7">
        <v>41592</v>
      </c>
      <c r="L12" s="9">
        <v>1000000</v>
      </c>
      <c r="M12" s="10">
        <v>91060667</v>
      </c>
      <c r="N12" s="11">
        <v>87.6</v>
      </c>
      <c r="O12" s="12">
        <v>9.1381000000000004E-2</v>
      </c>
      <c r="P12" s="5" t="s">
        <v>22</v>
      </c>
    </row>
    <row r="13" spans="1:16" s="13" customFormat="1">
      <c r="A13" s="5">
        <v>8</v>
      </c>
      <c r="B13" s="5" t="s">
        <v>17</v>
      </c>
      <c r="C13" s="5" t="s">
        <v>18</v>
      </c>
      <c r="D13" s="5" t="s">
        <v>19</v>
      </c>
      <c r="E13" s="6" t="s">
        <v>20</v>
      </c>
      <c r="F13" s="7">
        <v>45066</v>
      </c>
      <c r="G13" s="5">
        <f t="shared" si="0"/>
        <v>3474</v>
      </c>
      <c r="H13" s="8" t="s">
        <v>21</v>
      </c>
      <c r="I13" s="7">
        <v>41591</v>
      </c>
      <c r="J13" s="7">
        <v>41591</v>
      </c>
      <c r="K13" s="7">
        <v>41592</v>
      </c>
      <c r="L13" s="9">
        <v>3000000</v>
      </c>
      <c r="M13" s="10">
        <v>274007000</v>
      </c>
      <c r="N13" s="11">
        <v>87.875</v>
      </c>
      <c r="O13" s="12">
        <v>9.0903999999999999E-2</v>
      </c>
      <c r="P13" s="5" t="s">
        <v>22</v>
      </c>
    </row>
    <row r="14" spans="1:16" s="13" customFormat="1">
      <c r="A14" s="5">
        <v>9</v>
      </c>
      <c r="B14" s="5" t="s">
        <v>17</v>
      </c>
      <c r="C14" s="5" t="s">
        <v>18</v>
      </c>
      <c r="D14" s="5" t="s">
        <v>19</v>
      </c>
      <c r="E14" s="6" t="s">
        <v>20</v>
      </c>
      <c r="F14" s="7">
        <v>45066</v>
      </c>
      <c r="G14" s="5">
        <f t="shared" si="0"/>
        <v>3474</v>
      </c>
      <c r="H14" s="8" t="s">
        <v>21</v>
      </c>
      <c r="I14" s="7">
        <v>41591</v>
      </c>
      <c r="J14" s="7">
        <v>41591</v>
      </c>
      <c r="K14" s="7">
        <v>41592</v>
      </c>
      <c r="L14" s="9">
        <v>500000</v>
      </c>
      <c r="M14" s="10">
        <v>45744083</v>
      </c>
      <c r="N14" s="11">
        <v>88.027500000000003</v>
      </c>
      <c r="O14" s="12">
        <v>9.0604000000000004E-2</v>
      </c>
      <c r="P14" s="5" t="s">
        <v>22</v>
      </c>
    </row>
    <row r="15" spans="1:16" s="13" customFormat="1">
      <c r="A15" s="5">
        <v>10</v>
      </c>
      <c r="B15" s="5" t="s">
        <v>49</v>
      </c>
      <c r="C15" s="5" t="s">
        <v>50</v>
      </c>
      <c r="D15" s="5" t="s">
        <v>19</v>
      </c>
      <c r="E15" s="6" t="s">
        <v>27</v>
      </c>
      <c r="F15" s="7">
        <v>41634</v>
      </c>
      <c r="G15" s="5">
        <f t="shared" si="0"/>
        <v>42</v>
      </c>
      <c r="H15" s="8" t="s">
        <v>21</v>
      </c>
      <c r="I15" s="7">
        <v>41591</v>
      </c>
      <c r="J15" s="7">
        <v>41591</v>
      </c>
      <c r="K15" s="7">
        <v>41592</v>
      </c>
      <c r="L15" s="9">
        <v>2500000</v>
      </c>
      <c r="M15" s="10">
        <v>247508000</v>
      </c>
      <c r="N15" s="11">
        <v>99.003200000000007</v>
      </c>
      <c r="O15" s="12">
        <v>8.7498999999999993E-2</v>
      </c>
      <c r="P15" s="5" t="s">
        <v>22</v>
      </c>
    </row>
    <row r="17" spans="1:1">
      <c r="A17" s="1" t="s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P9"/>
  <sheetViews>
    <sheetView topLeftCell="C1" workbookViewId="0">
      <selection activeCell="A22" sqref="A22"/>
    </sheetView>
  </sheetViews>
  <sheetFormatPr defaultRowHeight="15"/>
  <cols>
    <col min="1" max="1" width="6" style="1" customWidth="1"/>
    <col min="2" max="2" width="54" style="1" bestFit="1" customWidth="1"/>
    <col min="3" max="3" width="14" style="1" bestFit="1" customWidth="1"/>
    <col min="4" max="4" width="16.28515625" style="1" bestFit="1" customWidth="1"/>
    <col min="5" max="5" width="28.140625" style="1" bestFit="1" customWidth="1"/>
    <col min="6" max="6" width="13.28515625" style="1" bestFit="1" customWidth="1"/>
    <col min="7" max="7" width="13.140625" style="1" bestFit="1" customWidth="1"/>
    <col min="8" max="8" width="15.5703125" style="1" bestFit="1" customWidth="1"/>
    <col min="9" max="9" width="10.5703125" style="1" bestFit="1" customWidth="1"/>
    <col min="10" max="10" width="14.28515625" style="1" bestFit="1" customWidth="1"/>
    <col min="11" max="11" width="15.7109375" style="1" bestFit="1" customWidth="1"/>
    <col min="12" max="12" width="15.8554687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1"/>
  </cols>
  <sheetData>
    <row r="3" spans="1:16">
      <c r="A3" s="1" t="s">
        <v>0</v>
      </c>
      <c r="F3" s="3">
        <v>41596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4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s="13" customFormat="1">
      <c r="A6" s="5">
        <v>1</v>
      </c>
      <c r="B6" s="5" t="s">
        <v>65</v>
      </c>
      <c r="C6" s="5" t="s">
        <v>66</v>
      </c>
      <c r="D6" s="5" t="s">
        <v>19</v>
      </c>
      <c r="E6" s="6" t="s">
        <v>27</v>
      </c>
      <c r="F6" s="7">
        <v>41656</v>
      </c>
      <c r="G6" s="5">
        <f t="shared" ref="G6:G7" si="0">F6-$F$3</f>
        <v>60</v>
      </c>
      <c r="H6" s="8" t="s">
        <v>28</v>
      </c>
      <c r="I6" s="7">
        <v>41596</v>
      </c>
      <c r="J6" s="7">
        <v>41596</v>
      </c>
      <c r="K6" s="7">
        <v>41596</v>
      </c>
      <c r="L6" s="9">
        <v>7500000</v>
      </c>
      <c r="M6" s="10">
        <v>738999750</v>
      </c>
      <c r="N6" s="11">
        <v>98.533299999999997</v>
      </c>
      <c r="O6" s="12">
        <v>9.0552380000000016E-2</v>
      </c>
      <c r="P6" s="5" t="s">
        <v>22</v>
      </c>
    </row>
    <row r="7" spans="1:16" s="13" customFormat="1">
      <c r="A7" s="5">
        <v>2</v>
      </c>
      <c r="B7" s="5" t="s">
        <v>65</v>
      </c>
      <c r="C7" s="5" t="s">
        <v>66</v>
      </c>
      <c r="D7" s="5" t="s">
        <v>19</v>
      </c>
      <c r="E7" s="6" t="s">
        <v>27</v>
      </c>
      <c r="F7" s="7">
        <v>41656</v>
      </c>
      <c r="G7" s="5">
        <f t="shared" si="0"/>
        <v>60</v>
      </c>
      <c r="H7" s="8" t="s">
        <v>28</v>
      </c>
      <c r="I7" s="7">
        <v>41596</v>
      </c>
      <c r="J7" s="7">
        <v>41596</v>
      </c>
      <c r="K7" s="7">
        <v>41596</v>
      </c>
      <c r="L7" s="9">
        <v>2500000</v>
      </c>
      <c r="M7" s="10">
        <v>246333250</v>
      </c>
      <c r="N7" s="11">
        <v>98.533299999999997</v>
      </c>
      <c r="O7" s="12">
        <v>9.0552380000000016E-2</v>
      </c>
      <c r="P7" s="5" t="s">
        <v>22</v>
      </c>
    </row>
    <row r="9" spans="1:16">
      <c r="A9" s="1" t="s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P15"/>
  <sheetViews>
    <sheetView workbookViewId="0">
      <selection activeCell="F17" sqref="F17"/>
    </sheetView>
  </sheetViews>
  <sheetFormatPr defaultRowHeight="15"/>
  <cols>
    <col min="1" max="1" width="6" style="1" customWidth="1"/>
    <col min="2" max="2" width="54" style="1" bestFit="1" customWidth="1"/>
    <col min="3" max="3" width="14" style="1" bestFit="1" customWidth="1"/>
    <col min="4" max="4" width="16.28515625" style="1" bestFit="1" customWidth="1"/>
    <col min="5" max="5" width="28.140625" style="1" bestFit="1" customWidth="1"/>
    <col min="6" max="6" width="13.28515625" style="1" bestFit="1" customWidth="1"/>
    <col min="7" max="7" width="13.140625" style="1" bestFit="1" customWidth="1"/>
    <col min="8" max="8" width="15.5703125" style="1" bestFit="1" customWidth="1"/>
    <col min="9" max="9" width="10.5703125" style="1" bestFit="1" customWidth="1"/>
    <col min="10" max="10" width="14.28515625" style="1" bestFit="1" customWidth="1"/>
    <col min="11" max="11" width="15.7109375" style="1" bestFit="1" customWidth="1"/>
    <col min="12" max="12" width="15.8554687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1"/>
  </cols>
  <sheetData>
    <row r="3" spans="1:16">
      <c r="A3" s="1" t="s">
        <v>0</v>
      </c>
      <c r="F3" s="3">
        <v>41597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4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s="13" customFormat="1">
      <c r="A6" s="5">
        <v>1</v>
      </c>
      <c r="B6" s="5" t="s">
        <v>67</v>
      </c>
      <c r="C6" s="5" t="s">
        <v>69</v>
      </c>
      <c r="D6" s="5" t="s">
        <v>19</v>
      </c>
      <c r="E6" s="6" t="s">
        <v>27</v>
      </c>
      <c r="F6" s="7">
        <v>41600</v>
      </c>
      <c r="G6" s="5">
        <f t="shared" ref="G6:G8" si="0">F6-$F$3</f>
        <v>3</v>
      </c>
      <c r="H6" s="8" t="s">
        <v>21</v>
      </c>
      <c r="I6" s="7">
        <v>41596</v>
      </c>
      <c r="J6" s="7">
        <v>41596</v>
      </c>
      <c r="K6" s="7">
        <v>41597</v>
      </c>
      <c r="L6" s="9">
        <v>500000</v>
      </c>
      <c r="M6" s="10">
        <v>49962000</v>
      </c>
      <c r="N6" s="11">
        <v>99.924000000000007</v>
      </c>
      <c r="O6" s="12">
        <v>9.2537000000000008E-2</v>
      </c>
      <c r="P6" s="5" t="s">
        <v>22</v>
      </c>
    </row>
    <row r="7" spans="1:16" s="13" customFormat="1">
      <c r="A7" s="5">
        <v>2</v>
      </c>
      <c r="B7" s="5" t="s">
        <v>68</v>
      </c>
      <c r="C7" s="5" t="s">
        <v>70</v>
      </c>
      <c r="D7" s="5" t="s">
        <v>19</v>
      </c>
      <c r="E7" s="6" t="s">
        <v>27</v>
      </c>
      <c r="F7" s="7">
        <v>41607</v>
      </c>
      <c r="G7" s="5">
        <f t="shared" si="0"/>
        <v>10</v>
      </c>
      <c r="H7" s="8" t="s">
        <v>21</v>
      </c>
      <c r="I7" s="7">
        <v>41596</v>
      </c>
      <c r="J7" s="7">
        <v>41596</v>
      </c>
      <c r="K7" s="7">
        <v>41597</v>
      </c>
      <c r="L7" s="9">
        <v>500000</v>
      </c>
      <c r="M7" s="10">
        <v>49877000</v>
      </c>
      <c r="N7" s="11">
        <v>99.754000000000005</v>
      </c>
      <c r="O7" s="12">
        <v>9.0011000000000008E-2</v>
      </c>
      <c r="P7" s="5" t="s">
        <v>22</v>
      </c>
    </row>
    <row r="8" spans="1:16" s="13" customFormat="1">
      <c r="A8" s="5">
        <v>3</v>
      </c>
      <c r="B8" s="5" t="s">
        <v>25</v>
      </c>
      <c r="C8" s="5" t="s">
        <v>26</v>
      </c>
      <c r="D8" s="5" t="s">
        <v>19</v>
      </c>
      <c r="E8" s="6" t="s">
        <v>20</v>
      </c>
      <c r="F8" s="7">
        <v>46651</v>
      </c>
      <c r="G8" s="5">
        <f t="shared" si="0"/>
        <v>5054</v>
      </c>
      <c r="H8" s="8" t="s">
        <v>21</v>
      </c>
      <c r="I8" s="7">
        <v>41596</v>
      </c>
      <c r="J8" s="7">
        <v>41596</v>
      </c>
      <c r="K8" s="7">
        <v>41597</v>
      </c>
      <c r="L8" s="9">
        <v>2500000</v>
      </c>
      <c r="M8" s="10">
        <v>237730000</v>
      </c>
      <c r="N8" s="11">
        <v>93.757999999999996</v>
      </c>
      <c r="O8" s="12">
        <v>9.0786000000000006E-2</v>
      </c>
      <c r="P8" s="5" t="s">
        <v>22</v>
      </c>
    </row>
    <row r="9" spans="1:16" s="13" customFormat="1">
      <c r="A9" s="5">
        <v>4</v>
      </c>
      <c r="B9" s="5" t="s">
        <v>25</v>
      </c>
      <c r="C9" s="5" t="s">
        <v>26</v>
      </c>
      <c r="D9" s="5" t="s">
        <v>19</v>
      </c>
      <c r="E9" s="6" t="s">
        <v>20</v>
      </c>
      <c r="F9" s="7">
        <v>46651</v>
      </c>
      <c r="G9" s="5">
        <f t="shared" ref="G9:G13" si="1">F9-$F$3</f>
        <v>5054</v>
      </c>
      <c r="H9" s="8" t="s">
        <v>21</v>
      </c>
      <c r="I9" s="7">
        <v>41596</v>
      </c>
      <c r="J9" s="7">
        <v>41596</v>
      </c>
      <c r="K9" s="7">
        <v>41597</v>
      </c>
      <c r="L9" s="9">
        <v>2500000</v>
      </c>
      <c r="M9" s="10">
        <v>237420000</v>
      </c>
      <c r="N9" s="11">
        <v>93.634</v>
      </c>
      <c r="O9" s="12">
        <v>9.0953000000000006E-2</v>
      </c>
      <c r="P9" s="5" t="s">
        <v>22</v>
      </c>
    </row>
    <row r="10" spans="1:16" s="13" customFormat="1">
      <c r="A10" s="5">
        <v>5</v>
      </c>
      <c r="B10" s="5" t="s">
        <v>75</v>
      </c>
      <c r="C10" s="5" t="s">
        <v>79</v>
      </c>
      <c r="D10" s="5" t="s">
        <v>19</v>
      </c>
      <c r="E10" s="6" t="s">
        <v>27</v>
      </c>
      <c r="F10" s="7">
        <v>41600</v>
      </c>
      <c r="G10" s="5">
        <f t="shared" si="1"/>
        <v>3</v>
      </c>
      <c r="H10" s="8" t="s">
        <v>28</v>
      </c>
      <c r="I10" s="7">
        <v>41597</v>
      </c>
      <c r="J10" s="7">
        <v>41597</v>
      </c>
      <c r="K10" s="7">
        <v>41597</v>
      </c>
      <c r="L10" s="9">
        <v>15000000</v>
      </c>
      <c r="M10" s="10">
        <v>1498912500</v>
      </c>
      <c r="N10" s="11">
        <v>99.927499999999995</v>
      </c>
      <c r="O10" s="12">
        <v>8.8272329999999996E-2</v>
      </c>
      <c r="P10" s="5" t="s">
        <v>22</v>
      </c>
    </row>
    <row r="11" spans="1:16" s="13" customFormat="1">
      <c r="A11" s="5">
        <v>6</v>
      </c>
      <c r="B11" s="5" t="s">
        <v>76</v>
      </c>
      <c r="C11" s="5" t="s">
        <v>80</v>
      </c>
      <c r="D11" s="5" t="s">
        <v>19</v>
      </c>
      <c r="E11" s="6" t="s">
        <v>27</v>
      </c>
      <c r="F11" s="7">
        <v>41659</v>
      </c>
      <c r="G11" s="5">
        <f t="shared" si="1"/>
        <v>62</v>
      </c>
      <c r="H11" s="8" t="s">
        <v>28</v>
      </c>
      <c r="I11" s="7">
        <v>41597</v>
      </c>
      <c r="J11" s="7">
        <v>41597</v>
      </c>
      <c r="K11" s="7">
        <v>41597</v>
      </c>
      <c r="L11" s="9">
        <v>5000000</v>
      </c>
      <c r="M11" s="10">
        <v>491402500</v>
      </c>
      <c r="N11" s="11">
        <v>98.280500000000004</v>
      </c>
      <c r="O11" s="12">
        <v>0.10299999999999999</v>
      </c>
      <c r="P11" s="5" t="s">
        <v>22</v>
      </c>
    </row>
    <row r="12" spans="1:16" s="13" customFormat="1">
      <c r="A12" s="5">
        <v>7</v>
      </c>
      <c r="B12" s="5" t="s">
        <v>77</v>
      </c>
      <c r="C12" s="5" t="s">
        <v>81</v>
      </c>
      <c r="D12" s="5" t="s">
        <v>19</v>
      </c>
      <c r="E12" s="6" t="s">
        <v>27</v>
      </c>
      <c r="F12" s="7">
        <v>41659</v>
      </c>
      <c r="G12" s="5">
        <f t="shared" si="1"/>
        <v>62</v>
      </c>
      <c r="H12" s="8" t="s">
        <v>28</v>
      </c>
      <c r="I12" s="7">
        <v>41597</v>
      </c>
      <c r="J12" s="7">
        <v>41597</v>
      </c>
      <c r="K12" s="7">
        <v>41597</v>
      </c>
      <c r="L12" s="9">
        <v>5000000</v>
      </c>
      <c r="M12" s="10">
        <v>491772000</v>
      </c>
      <c r="N12" s="11">
        <v>98.354399999999998</v>
      </c>
      <c r="O12" s="12">
        <v>9.8500000000000004E-2</v>
      </c>
      <c r="P12" s="5" t="s">
        <v>22</v>
      </c>
    </row>
    <row r="13" spans="1:16" s="13" customFormat="1">
      <c r="A13" s="5">
        <v>8</v>
      </c>
      <c r="B13" s="5" t="s">
        <v>78</v>
      </c>
      <c r="C13" s="5" t="s">
        <v>82</v>
      </c>
      <c r="D13" s="5" t="s">
        <v>19</v>
      </c>
      <c r="E13" s="6" t="s">
        <v>27</v>
      </c>
      <c r="F13" s="7">
        <v>41632</v>
      </c>
      <c r="G13" s="5">
        <f t="shared" si="1"/>
        <v>35</v>
      </c>
      <c r="H13" s="8" t="s">
        <v>28</v>
      </c>
      <c r="I13" s="7">
        <v>41597</v>
      </c>
      <c r="J13" s="7">
        <v>41597</v>
      </c>
      <c r="K13" s="7">
        <v>41597</v>
      </c>
      <c r="L13" s="9">
        <v>5000000</v>
      </c>
      <c r="M13" s="10">
        <v>495533500</v>
      </c>
      <c r="N13" s="11">
        <v>99.106700000000004</v>
      </c>
      <c r="O13" s="12">
        <v>9.4E-2</v>
      </c>
      <c r="P13" s="5" t="s">
        <v>22</v>
      </c>
    </row>
    <row r="15" spans="1:16">
      <c r="A15" s="1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P19"/>
  <sheetViews>
    <sheetView workbookViewId="0">
      <selection activeCell="K17" sqref="K17"/>
    </sheetView>
  </sheetViews>
  <sheetFormatPr defaultRowHeight="15"/>
  <cols>
    <col min="1" max="1" width="6" style="1" customWidth="1"/>
    <col min="2" max="2" width="54" style="1" bestFit="1" customWidth="1"/>
    <col min="3" max="3" width="14" style="1" bestFit="1" customWidth="1"/>
    <col min="4" max="4" width="16.28515625" style="1" bestFit="1" customWidth="1"/>
    <col min="5" max="5" width="28.140625" style="1" bestFit="1" customWidth="1"/>
    <col min="6" max="6" width="13.28515625" style="1" bestFit="1" customWidth="1"/>
    <col min="7" max="7" width="13.140625" style="1" bestFit="1" customWidth="1"/>
    <col min="8" max="8" width="15.5703125" style="1" bestFit="1" customWidth="1"/>
    <col min="9" max="9" width="10.5703125" style="1" bestFit="1" customWidth="1"/>
    <col min="10" max="10" width="14.28515625" style="1" bestFit="1" customWidth="1"/>
    <col min="11" max="11" width="15.7109375" style="1" bestFit="1" customWidth="1"/>
    <col min="12" max="12" width="15.8554687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1"/>
  </cols>
  <sheetData>
    <row r="3" spans="1:16">
      <c r="A3" s="1" t="s">
        <v>0</v>
      </c>
      <c r="F3" s="3">
        <v>41598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4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s="13" customFormat="1">
      <c r="A6" s="5">
        <v>1</v>
      </c>
      <c r="B6" s="5" t="s">
        <v>25</v>
      </c>
      <c r="C6" s="5" t="s">
        <v>26</v>
      </c>
      <c r="D6" s="5" t="s">
        <v>19</v>
      </c>
      <c r="E6" s="6" t="s">
        <v>20</v>
      </c>
      <c r="F6" s="7">
        <v>46651</v>
      </c>
      <c r="G6" s="5">
        <f t="shared" ref="G6:G17" si="0">F6-$F$3</f>
        <v>5053</v>
      </c>
      <c r="H6" s="8" t="s">
        <v>21</v>
      </c>
      <c r="I6" s="7">
        <v>41597</v>
      </c>
      <c r="J6" s="7">
        <v>41597</v>
      </c>
      <c r="K6" s="7">
        <v>41598</v>
      </c>
      <c r="L6" s="9">
        <v>1000000</v>
      </c>
      <c r="M6" s="10">
        <v>95627000</v>
      </c>
      <c r="N6" s="11">
        <v>94.27</v>
      </c>
      <c r="O6" s="12">
        <v>9.0102000000000002E-2</v>
      </c>
      <c r="P6" s="5" t="s">
        <v>22</v>
      </c>
    </row>
    <row r="7" spans="1:16" s="13" customFormat="1">
      <c r="A7" s="5">
        <v>2</v>
      </c>
      <c r="B7" s="5" t="s">
        <v>25</v>
      </c>
      <c r="C7" s="5" t="s">
        <v>26</v>
      </c>
      <c r="D7" s="5" t="s">
        <v>19</v>
      </c>
      <c r="E7" s="6" t="s">
        <v>20</v>
      </c>
      <c r="F7" s="7">
        <v>46651</v>
      </c>
      <c r="G7" s="5">
        <f t="shared" si="0"/>
        <v>5053</v>
      </c>
      <c r="H7" s="8" t="s">
        <v>21</v>
      </c>
      <c r="I7" s="7">
        <v>41597</v>
      </c>
      <c r="J7" s="7">
        <v>41597</v>
      </c>
      <c r="K7" s="7">
        <v>41598</v>
      </c>
      <c r="L7" s="9">
        <v>500000</v>
      </c>
      <c r="M7" s="10">
        <v>47823500</v>
      </c>
      <c r="N7" s="11">
        <v>94.29</v>
      </c>
      <c r="O7" s="12">
        <v>9.0076000000000003E-2</v>
      </c>
      <c r="P7" s="5" t="s">
        <v>22</v>
      </c>
    </row>
    <row r="8" spans="1:16" s="13" customFormat="1">
      <c r="A8" s="5">
        <v>3</v>
      </c>
      <c r="B8" s="5" t="s">
        <v>25</v>
      </c>
      <c r="C8" s="5" t="s">
        <v>26</v>
      </c>
      <c r="D8" s="5" t="s">
        <v>19</v>
      </c>
      <c r="E8" s="6" t="s">
        <v>20</v>
      </c>
      <c r="F8" s="7">
        <v>46651</v>
      </c>
      <c r="G8" s="5">
        <f t="shared" si="0"/>
        <v>5053</v>
      </c>
      <c r="H8" s="8" t="s">
        <v>21</v>
      </c>
      <c r="I8" s="7">
        <v>41597</v>
      </c>
      <c r="J8" s="7">
        <v>41597</v>
      </c>
      <c r="K8" s="7">
        <v>41598</v>
      </c>
      <c r="L8" s="9">
        <v>4000000</v>
      </c>
      <c r="M8" s="10">
        <v>381645500</v>
      </c>
      <c r="N8" s="11">
        <v>94.054374999999993</v>
      </c>
      <c r="O8" s="12">
        <v>9.0389999999999998E-2</v>
      </c>
      <c r="P8" s="5" t="s">
        <v>22</v>
      </c>
    </row>
    <row r="9" spans="1:16" s="13" customFormat="1">
      <c r="A9" s="5">
        <v>4</v>
      </c>
      <c r="B9" s="5" t="s">
        <v>33</v>
      </c>
      <c r="C9" s="5" t="s">
        <v>37</v>
      </c>
      <c r="D9" s="5" t="s">
        <v>19</v>
      </c>
      <c r="E9" s="6" t="s">
        <v>20</v>
      </c>
      <c r="F9" s="7">
        <v>44175</v>
      </c>
      <c r="G9" s="5">
        <f t="shared" si="0"/>
        <v>2577</v>
      </c>
      <c r="H9" s="8" t="s">
        <v>21</v>
      </c>
      <c r="I9" s="7">
        <v>41597</v>
      </c>
      <c r="J9" s="7">
        <v>41597</v>
      </c>
      <c r="K9" s="7">
        <v>41598</v>
      </c>
      <c r="L9" s="9">
        <v>3500000</v>
      </c>
      <c r="M9" s="10">
        <v>348263611</v>
      </c>
      <c r="N9" s="11">
        <v>95.894999999999996</v>
      </c>
      <c r="O9" s="12">
        <v>8.9147000000000004E-2</v>
      </c>
      <c r="P9" s="5" t="s">
        <v>22</v>
      </c>
    </row>
    <row r="10" spans="1:16" s="13" customFormat="1">
      <c r="A10" s="5">
        <v>5</v>
      </c>
      <c r="B10" s="5" t="s">
        <v>33</v>
      </c>
      <c r="C10" s="5" t="s">
        <v>37</v>
      </c>
      <c r="D10" s="5" t="s">
        <v>19</v>
      </c>
      <c r="E10" s="6" t="s">
        <v>20</v>
      </c>
      <c r="F10" s="7">
        <v>44175</v>
      </c>
      <c r="G10" s="5">
        <f t="shared" si="0"/>
        <v>2577</v>
      </c>
      <c r="H10" s="8" t="s">
        <v>21</v>
      </c>
      <c r="I10" s="7">
        <v>41597</v>
      </c>
      <c r="J10" s="7">
        <v>41597</v>
      </c>
      <c r="K10" s="7">
        <v>41598</v>
      </c>
      <c r="L10" s="9">
        <v>500000</v>
      </c>
      <c r="M10" s="10">
        <v>49754444</v>
      </c>
      <c r="N10" s="11">
        <v>95.9</v>
      </c>
      <c r="O10" s="12">
        <v>8.9148500000000006E-2</v>
      </c>
      <c r="P10" s="5" t="s">
        <v>22</v>
      </c>
    </row>
    <row r="11" spans="1:16" s="13" customFormat="1">
      <c r="A11" s="5">
        <v>6</v>
      </c>
      <c r="B11" s="5" t="s">
        <v>17</v>
      </c>
      <c r="C11" s="5" t="s">
        <v>18</v>
      </c>
      <c r="D11" s="5" t="s">
        <v>19</v>
      </c>
      <c r="E11" s="6" t="s">
        <v>20</v>
      </c>
      <c r="F11" s="7">
        <v>45066</v>
      </c>
      <c r="G11" s="5">
        <f t="shared" si="0"/>
        <v>3468</v>
      </c>
      <c r="H11" s="8" t="s">
        <v>21</v>
      </c>
      <c r="I11" s="7">
        <v>41597</v>
      </c>
      <c r="J11" s="7">
        <v>41597</v>
      </c>
      <c r="K11" s="7">
        <v>41598</v>
      </c>
      <c r="L11" s="9">
        <v>500000</v>
      </c>
      <c r="M11" s="10">
        <v>44100000</v>
      </c>
      <c r="N11" s="11">
        <v>88.2</v>
      </c>
      <c r="O11" s="12">
        <v>9.0369000000000005E-2</v>
      </c>
      <c r="P11" s="5" t="s">
        <v>22</v>
      </c>
    </row>
    <row r="12" spans="1:16" s="13" customFormat="1">
      <c r="A12" s="5">
        <v>7</v>
      </c>
      <c r="B12" s="5" t="s">
        <v>17</v>
      </c>
      <c r="C12" s="5" t="s">
        <v>18</v>
      </c>
      <c r="D12" s="5" t="s">
        <v>19</v>
      </c>
      <c r="E12" s="6" t="s">
        <v>20</v>
      </c>
      <c r="F12" s="7">
        <v>45066</v>
      </c>
      <c r="G12" s="5">
        <f t="shared" si="0"/>
        <v>3468</v>
      </c>
      <c r="H12" s="8" t="s">
        <v>21</v>
      </c>
      <c r="I12" s="7">
        <v>41597</v>
      </c>
      <c r="J12" s="7">
        <v>41597</v>
      </c>
      <c r="K12" s="7">
        <v>41598</v>
      </c>
      <c r="L12" s="9">
        <v>500000</v>
      </c>
      <c r="M12" s="10">
        <v>44151250</v>
      </c>
      <c r="N12" s="11">
        <v>88.302499999999995</v>
      </c>
      <c r="O12" s="12">
        <v>9.0191999999999994E-2</v>
      </c>
      <c r="P12" s="5" t="s">
        <v>22</v>
      </c>
    </row>
    <row r="13" spans="1:16" s="13" customFormat="1">
      <c r="A13" s="5">
        <v>8</v>
      </c>
      <c r="B13" s="5" t="s">
        <v>17</v>
      </c>
      <c r="C13" s="5" t="s">
        <v>18</v>
      </c>
      <c r="D13" s="5" t="s">
        <v>19</v>
      </c>
      <c r="E13" s="6" t="s">
        <v>35</v>
      </c>
      <c r="F13" s="7">
        <v>45066</v>
      </c>
      <c r="G13" s="5">
        <f t="shared" si="0"/>
        <v>3468</v>
      </c>
      <c r="H13" s="8" t="s">
        <v>21</v>
      </c>
      <c r="I13" s="7">
        <v>41597</v>
      </c>
      <c r="J13" s="7">
        <v>41597</v>
      </c>
      <c r="K13" s="7">
        <v>41598</v>
      </c>
      <c r="L13" s="9">
        <v>200000</v>
      </c>
      <c r="M13" s="10">
        <v>17635500</v>
      </c>
      <c r="N13" s="11">
        <v>88.177499999999995</v>
      </c>
      <c r="O13" s="12">
        <v>9.0408000000000002E-2</v>
      </c>
      <c r="P13" s="5" t="s">
        <v>22</v>
      </c>
    </row>
    <row r="14" spans="1:16" s="13" customFormat="1">
      <c r="A14" s="5">
        <v>9</v>
      </c>
      <c r="B14" s="5" t="s">
        <v>17</v>
      </c>
      <c r="C14" s="5" t="s">
        <v>18</v>
      </c>
      <c r="D14" s="5" t="s">
        <v>19</v>
      </c>
      <c r="E14" s="6" t="s">
        <v>20</v>
      </c>
      <c r="F14" s="7">
        <v>45066</v>
      </c>
      <c r="G14" s="5">
        <f t="shared" si="0"/>
        <v>3468</v>
      </c>
      <c r="H14" s="8" t="s">
        <v>21</v>
      </c>
      <c r="I14" s="7">
        <v>41597</v>
      </c>
      <c r="J14" s="7">
        <v>41597</v>
      </c>
      <c r="K14" s="7">
        <v>41598</v>
      </c>
      <c r="L14" s="9">
        <v>6800000</v>
      </c>
      <c r="M14" s="10">
        <v>599607000</v>
      </c>
      <c r="N14" s="11">
        <v>88.177499999999995</v>
      </c>
      <c r="O14" s="12">
        <v>9.0408000000000002E-2</v>
      </c>
      <c r="P14" s="5" t="s">
        <v>22</v>
      </c>
    </row>
    <row r="15" spans="1:16" s="13" customFormat="1">
      <c r="A15" s="5">
        <v>10</v>
      </c>
      <c r="B15" s="5" t="s">
        <v>71</v>
      </c>
      <c r="C15" s="5" t="s">
        <v>73</v>
      </c>
      <c r="D15" s="5" t="s">
        <v>19</v>
      </c>
      <c r="E15" s="6" t="s">
        <v>27</v>
      </c>
      <c r="F15" s="7">
        <v>41600</v>
      </c>
      <c r="G15" s="5">
        <f t="shared" si="0"/>
        <v>2</v>
      </c>
      <c r="H15" s="8" t="s">
        <v>21</v>
      </c>
      <c r="I15" s="7">
        <v>41597</v>
      </c>
      <c r="J15" s="7">
        <v>41597</v>
      </c>
      <c r="K15" s="7">
        <v>41598</v>
      </c>
      <c r="L15" s="9">
        <v>500000</v>
      </c>
      <c r="M15" s="10">
        <v>49975650</v>
      </c>
      <c r="N15" s="11">
        <v>99.951300000000003</v>
      </c>
      <c r="O15" s="12">
        <v>8.8920799999999994E-2</v>
      </c>
      <c r="P15" s="5" t="s">
        <v>22</v>
      </c>
    </row>
    <row r="16" spans="1:16" s="13" customFormat="1">
      <c r="A16" s="5">
        <v>11</v>
      </c>
      <c r="B16" s="5" t="s">
        <v>72</v>
      </c>
      <c r="C16" s="5" t="s">
        <v>74</v>
      </c>
      <c r="D16" s="5" t="s">
        <v>19</v>
      </c>
      <c r="E16" s="6" t="s">
        <v>27</v>
      </c>
      <c r="F16" s="7">
        <v>41604</v>
      </c>
      <c r="G16" s="5">
        <f t="shared" ref="G16" si="1">F16-$F$3</f>
        <v>6</v>
      </c>
      <c r="H16" s="8" t="s">
        <v>21</v>
      </c>
      <c r="I16" s="7">
        <v>41597</v>
      </c>
      <c r="J16" s="7">
        <v>41597</v>
      </c>
      <c r="K16" s="7">
        <v>41598</v>
      </c>
      <c r="L16" s="9">
        <v>500000</v>
      </c>
      <c r="M16" s="10">
        <v>49926950</v>
      </c>
      <c r="N16" s="11">
        <v>99.853899999999996</v>
      </c>
      <c r="O16" s="12">
        <v>8.9007539999999996E-2</v>
      </c>
      <c r="P16" s="5" t="s">
        <v>22</v>
      </c>
    </row>
    <row r="17" spans="1:16" s="13" customFormat="1">
      <c r="A17" s="5">
        <v>12</v>
      </c>
      <c r="B17" s="5" t="s">
        <v>89</v>
      </c>
      <c r="C17" s="5" t="s">
        <v>90</v>
      </c>
      <c r="D17" s="5" t="s">
        <v>19</v>
      </c>
      <c r="E17" s="6" t="s">
        <v>27</v>
      </c>
      <c r="F17" s="7">
        <v>41659</v>
      </c>
      <c r="G17" s="5">
        <f t="shared" si="0"/>
        <v>61</v>
      </c>
      <c r="H17" s="8" t="s">
        <v>28</v>
      </c>
      <c r="I17" s="7">
        <v>41598</v>
      </c>
      <c r="J17" s="7">
        <v>41598</v>
      </c>
      <c r="K17" s="7">
        <v>41598</v>
      </c>
      <c r="L17" s="9">
        <v>5000000</v>
      </c>
      <c r="M17" s="10">
        <v>491498500</v>
      </c>
      <c r="N17" s="11">
        <v>98.299700000000001</v>
      </c>
      <c r="O17" s="12">
        <v>0.10349999999999999</v>
      </c>
      <c r="P17" s="5" t="s">
        <v>22</v>
      </c>
    </row>
    <row r="19" spans="1:16">
      <c r="A19" s="1" t="s">
        <v>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P13"/>
  <sheetViews>
    <sheetView workbookViewId="0">
      <selection activeCell="D22" sqref="D22"/>
    </sheetView>
  </sheetViews>
  <sheetFormatPr defaultRowHeight="15"/>
  <cols>
    <col min="1" max="1" width="6" style="1" customWidth="1"/>
    <col min="2" max="2" width="54" style="1" bestFit="1" customWidth="1"/>
    <col min="3" max="3" width="14" style="1" bestFit="1" customWidth="1"/>
    <col min="4" max="4" width="16.28515625" style="1" bestFit="1" customWidth="1"/>
    <col min="5" max="5" width="28.140625" style="1" bestFit="1" customWidth="1"/>
    <col min="6" max="6" width="13.28515625" style="1" bestFit="1" customWidth="1"/>
    <col min="7" max="7" width="13.140625" style="1" bestFit="1" customWidth="1"/>
    <col min="8" max="8" width="15.5703125" style="1" bestFit="1" customWidth="1"/>
    <col min="9" max="9" width="10.5703125" style="1" bestFit="1" customWidth="1"/>
    <col min="10" max="10" width="14.28515625" style="1" bestFit="1" customWidth="1"/>
    <col min="11" max="11" width="15.7109375" style="1" bestFit="1" customWidth="1"/>
    <col min="12" max="12" width="15.8554687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1"/>
  </cols>
  <sheetData>
    <row r="3" spans="1:16">
      <c r="A3" s="1" t="s">
        <v>0</v>
      </c>
      <c r="F3" s="3">
        <v>41599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4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s="13" customFormat="1">
      <c r="A6" s="5">
        <v>1</v>
      </c>
      <c r="B6" s="5" t="s">
        <v>25</v>
      </c>
      <c r="C6" s="5" t="s">
        <v>26</v>
      </c>
      <c r="D6" s="5" t="s">
        <v>19</v>
      </c>
      <c r="E6" s="6" t="s">
        <v>20</v>
      </c>
      <c r="F6" s="7">
        <v>46651</v>
      </c>
      <c r="G6" s="5">
        <f t="shared" ref="G6:G11" si="0">F6-$F$3</f>
        <v>5052</v>
      </c>
      <c r="H6" s="8" t="s">
        <v>21</v>
      </c>
      <c r="I6" s="7">
        <v>41598</v>
      </c>
      <c r="J6" s="7">
        <v>41598</v>
      </c>
      <c r="K6" s="7">
        <v>41599</v>
      </c>
      <c r="L6" s="9">
        <v>5000000</v>
      </c>
      <c r="M6" s="10">
        <v>477050000</v>
      </c>
      <c r="N6" s="11">
        <v>94.03</v>
      </c>
      <c r="O6" s="12">
        <v>9.0423000000000003E-2</v>
      </c>
      <c r="P6" s="5" t="s">
        <v>22</v>
      </c>
    </row>
    <row r="7" spans="1:16" s="13" customFormat="1">
      <c r="A7" s="5">
        <v>2</v>
      </c>
      <c r="B7" s="5" t="s">
        <v>25</v>
      </c>
      <c r="C7" s="5" t="s">
        <v>26</v>
      </c>
      <c r="D7" s="5" t="s">
        <v>19</v>
      </c>
      <c r="E7" s="6" t="s">
        <v>20</v>
      </c>
      <c r="F7" s="7">
        <v>46651</v>
      </c>
      <c r="G7" s="5">
        <f t="shared" si="0"/>
        <v>5052</v>
      </c>
      <c r="H7" s="8" t="s">
        <v>21</v>
      </c>
      <c r="I7" s="7">
        <v>41598</v>
      </c>
      <c r="J7" s="7">
        <v>41598</v>
      </c>
      <c r="K7" s="7">
        <v>41599</v>
      </c>
      <c r="L7" s="9">
        <v>5000000</v>
      </c>
      <c r="M7" s="10">
        <v>477760000</v>
      </c>
      <c r="N7" s="11">
        <v>94.171999999999997</v>
      </c>
      <c r="O7" s="12">
        <v>9.0232999999999994E-2</v>
      </c>
      <c r="P7" s="5" t="s">
        <v>22</v>
      </c>
    </row>
    <row r="8" spans="1:16" s="13" customFormat="1">
      <c r="A8" s="5">
        <v>3</v>
      </c>
      <c r="B8" s="5" t="s">
        <v>83</v>
      </c>
      <c r="C8" s="5" t="s">
        <v>85</v>
      </c>
      <c r="D8" s="5" t="s">
        <v>19</v>
      </c>
      <c r="E8" s="6" t="s">
        <v>27</v>
      </c>
      <c r="F8" s="7">
        <v>41603</v>
      </c>
      <c r="G8" s="5">
        <f t="shared" si="0"/>
        <v>4</v>
      </c>
      <c r="H8" s="8" t="s">
        <v>21</v>
      </c>
      <c r="I8" s="7">
        <v>41598</v>
      </c>
      <c r="J8" s="7">
        <v>41598</v>
      </c>
      <c r="K8" s="7">
        <v>41599</v>
      </c>
      <c r="L8" s="9">
        <v>500000</v>
      </c>
      <c r="M8" s="10">
        <v>49950450</v>
      </c>
      <c r="N8" s="11">
        <v>99.900899999999993</v>
      </c>
      <c r="O8" s="12">
        <v>9.0518000000000001E-2</v>
      </c>
      <c r="P8" s="5" t="s">
        <v>22</v>
      </c>
    </row>
    <row r="9" spans="1:16" s="13" customFormat="1">
      <c r="A9" s="5">
        <v>4</v>
      </c>
      <c r="B9" s="5" t="s">
        <v>84</v>
      </c>
      <c r="C9" s="5" t="s">
        <v>86</v>
      </c>
      <c r="D9" s="5" t="s">
        <v>19</v>
      </c>
      <c r="E9" s="6" t="s">
        <v>27</v>
      </c>
      <c r="F9" s="7">
        <v>41635</v>
      </c>
      <c r="G9" s="5">
        <f t="shared" si="0"/>
        <v>36</v>
      </c>
      <c r="H9" s="8" t="s">
        <v>21</v>
      </c>
      <c r="I9" s="7">
        <v>41598</v>
      </c>
      <c r="J9" s="7">
        <v>41598</v>
      </c>
      <c r="K9" s="7">
        <v>41599</v>
      </c>
      <c r="L9" s="9">
        <v>500000</v>
      </c>
      <c r="M9" s="10">
        <v>49560050</v>
      </c>
      <c r="N9" s="11">
        <v>99.120099999999994</v>
      </c>
      <c r="O9" s="12">
        <v>9.0003999999999987E-2</v>
      </c>
      <c r="P9" s="5" t="s">
        <v>22</v>
      </c>
    </row>
    <row r="10" spans="1:16" s="13" customFormat="1">
      <c r="A10" s="5">
        <v>5</v>
      </c>
      <c r="B10" s="5" t="s">
        <v>87</v>
      </c>
      <c r="C10" s="5" t="s">
        <v>88</v>
      </c>
      <c r="D10" s="5" t="s">
        <v>19</v>
      </c>
      <c r="E10" s="6" t="s">
        <v>27</v>
      </c>
      <c r="F10" s="7">
        <v>41606</v>
      </c>
      <c r="G10" s="5">
        <f t="shared" si="0"/>
        <v>7</v>
      </c>
      <c r="H10" s="8" t="s">
        <v>21</v>
      </c>
      <c r="I10" s="7">
        <v>41598</v>
      </c>
      <c r="J10" s="7">
        <v>41598</v>
      </c>
      <c r="K10" s="7">
        <v>41599</v>
      </c>
      <c r="L10" s="9">
        <v>500000</v>
      </c>
      <c r="M10" s="10">
        <v>49913850</v>
      </c>
      <c r="N10" s="11">
        <v>99.827699999999993</v>
      </c>
      <c r="O10" s="12">
        <v>8.9996999999999994E-2</v>
      </c>
      <c r="P10" s="5" t="s">
        <v>22</v>
      </c>
    </row>
    <row r="11" spans="1:16" s="13" customFormat="1">
      <c r="A11" s="5">
        <v>6</v>
      </c>
      <c r="B11" s="5" t="s">
        <v>34</v>
      </c>
      <c r="C11" s="5" t="s">
        <v>38</v>
      </c>
      <c r="D11" s="5" t="s">
        <v>19</v>
      </c>
      <c r="E11" s="6" t="s">
        <v>27</v>
      </c>
      <c r="F11" s="7">
        <v>41627</v>
      </c>
      <c r="G11" s="5">
        <f t="shared" si="0"/>
        <v>28</v>
      </c>
      <c r="H11" s="8" t="s">
        <v>21</v>
      </c>
      <c r="I11" s="7">
        <v>41598</v>
      </c>
      <c r="J11" s="7">
        <v>41598</v>
      </c>
      <c r="K11" s="7">
        <v>41599</v>
      </c>
      <c r="L11" s="9">
        <v>2500000</v>
      </c>
      <c r="M11" s="10">
        <v>248392250</v>
      </c>
      <c r="N11" s="11">
        <v>99.356899999999996</v>
      </c>
      <c r="O11" s="12">
        <v>8.7499999999999994E-2</v>
      </c>
      <c r="P11" s="5" t="s">
        <v>22</v>
      </c>
    </row>
    <row r="13" spans="1:16">
      <c r="A13" s="1" t="s">
        <v>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3:P27"/>
  <sheetViews>
    <sheetView workbookViewId="0">
      <selection activeCell="B20" sqref="B20"/>
    </sheetView>
  </sheetViews>
  <sheetFormatPr defaultRowHeight="15"/>
  <cols>
    <col min="1" max="1" width="6" style="1" customWidth="1"/>
    <col min="2" max="2" width="54" style="1" bestFit="1" customWidth="1"/>
    <col min="3" max="3" width="14" style="1" bestFit="1" customWidth="1"/>
    <col min="4" max="4" width="16.28515625" style="1" bestFit="1" customWidth="1"/>
    <col min="5" max="5" width="28.140625" style="1" bestFit="1" customWidth="1"/>
    <col min="6" max="6" width="13.28515625" style="1" bestFit="1" customWidth="1"/>
    <col min="7" max="7" width="13.140625" style="1" bestFit="1" customWidth="1"/>
    <col min="8" max="8" width="15.5703125" style="1" bestFit="1" customWidth="1"/>
    <col min="9" max="9" width="10.5703125" style="1" bestFit="1" customWidth="1"/>
    <col min="10" max="10" width="14.28515625" style="1" bestFit="1" customWidth="1"/>
    <col min="11" max="11" width="15.7109375" style="1" bestFit="1" customWidth="1"/>
    <col min="12" max="12" width="15.8554687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1"/>
  </cols>
  <sheetData>
    <row r="3" spans="1:16">
      <c r="A3" s="1" t="s">
        <v>0</v>
      </c>
      <c r="F3" s="3">
        <v>41600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4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s="13" customFormat="1">
      <c r="A6" s="5">
        <v>1</v>
      </c>
      <c r="B6" s="5" t="s">
        <v>25</v>
      </c>
      <c r="C6" s="5" t="s">
        <v>26</v>
      </c>
      <c r="D6" s="5" t="s">
        <v>19</v>
      </c>
      <c r="E6" s="6" t="s">
        <v>20</v>
      </c>
      <c r="F6" s="7">
        <v>46651</v>
      </c>
      <c r="G6" s="5">
        <f t="shared" ref="G6:G25" si="0">F6-$F$3</f>
        <v>5051</v>
      </c>
      <c r="H6" s="8" t="s">
        <v>21</v>
      </c>
      <c r="I6" s="7">
        <v>41599</v>
      </c>
      <c r="J6" s="7">
        <v>41599</v>
      </c>
      <c r="K6" s="7">
        <v>41600</v>
      </c>
      <c r="L6" s="9">
        <v>5000000</v>
      </c>
      <c r="M6" s="10">
        <v>476510000</v>
      </c>
      <c r="N6" s="11">
        <v>93.899000000000001</v>
      </c>
      <c r="O6" s="12">
        <v>9.0648999999999993E-2</v>
      </c>
      <c r="P6" s="5" t="s">
        <v>22</v>
      </c>
    </row>
    <row r="7" spans="1:16" s="13" customFormat="1">
      <c r="A7" s="5">
        <v>2</v>
      </c>
      <c r="B7" s="5" t="s">
        <v>25</v>
      </c>
      <c r="C7" s="5" t="s">
        <v>26</v>
      </c>
      <c r="D7" s="5" t="s">
        <v>19</v>
      </c>
      <c r="E7" s="6" t="s">
        <v>20</v>
      </c>
      <c r="F7" s="7">
        <v>46651</v>
      </c>
      <c r="G7" s="5">
        <f t="shared" si="0"/>
        <v>5051</v>
      </c>
      <c r="H7" s="8" t="s">
        <v>21</v>
      </c>
      <c r="I7" s="7">
        <v>41599</v>
      </c>
      <c r="J7" s="7">
        <v>41599</v>
      </c>
      <c r="K7" s="7">
        <v>41600</v>
      </c>
      <c r="L7" s="9">
        <v>2500000</v>
      </c>
      <c r="M7" s="10">
        <v>237882500</v>
      </c>
      <c r="N7" s="11">
        <v>93.75</v>
      </c>
      <c r="O7" s="12">
        <v>9.0851000000000001E-2</v>
      </c>
      <c r="P7" s="5" t="s">
        <v>22</v>
      </c>
    </row>
    <row r="8" spans="1:16" s="13" customFormat="1">
      <c r="A8" s="5">
        <v>3</v>
      </c>
      <c r="B8" s="5" t="s">
        <v>25</v>
      </c>
      <c r="C8" s="5" t="s">
        <v>26</v>
      </c>
      <c r="D8" s="5" t="s">
        <v>19</v>
      </c>
      <c r="E8" s="6" t="s">
        <v>20</v>
      </c>
      <c r="F8" s="7">
        <v>46651</v>
      </c>
      <c r="G8" s="5">
        <f t="shared" si="0"/>
        <v>5051</v>
      </c>
      <c r="H8" s="8" t="s">
        <v>21</v>
      </c>
      <c r="I8" s="7">
        <v>41599</v>
      </c>
      <c r="J8" s="7">
        <v>41599</v>
      </c>
      <c r="K8" s="7">
        <v>41600</v>
      </c>
      <c r="L8" s="9">
        <v>5000000</v>
      </c>
      <c r="M8" s="10">
        <v>476021250</v>
      </c>
      <c r="N8" s="11">
        <v>93.801249999999996</v>
      </c>
      <c r="O8" s="12">
        <v>9.0781000000000001E-2</v>
      </c>
      <c r="P8" s="5" t="s">
        <v>22</v>
      </c>
    </row>
    <row r="9" spans="1:16" s="13" customFormat="1">
      <c r="A9" s="5">
        <v>4</v>
      </c>
      <c r="B9" s="5" t="s">
        <v>23</v>
      </c>
      <c r="C9" s="5" t="s">
        <v>24</v>
      </c>
      <c r="D9" s="5" t="s">
        <v>19</v>
      </c>
      <c r="E9" s="6" t="s">
        <v>36</v>
      </c>
      <c r="F9" s="7">
        <v>43619</v>
      </c>
      <c r="G9" s="5">
        <f t="shared" si="0"/>
        <v>2019</v>
      </c>
      <c r="H9" s="8" t="s">
        <v>21</v>
      </c>
      <c r="I9" s="7">
        <v>41599</v>
      </c>
      <c r="J9" s="7">
        <v>41599</v>
      </c>
      <c r="K9" s="7">
        <v>41600</v>
      </c>
      <c r="L9" s="9">
        <v>1200000</v>
      </c>
      <c r="M9" s="10">
        <v>115665067</v>
      </c>
      <c r="N9" s="11">
        <v>92.97</v>
      </c>
      <c r="O9" s="12">
        <v>8.9275999999999994E-2</v>
      </c>
      <c r="P9" s="5" t="s">
        <v>22</v>
      </c>
    </row>
    <row r="10" spans="1:16" s="13" customFormat="1">
      <c r="A10" s="5">
        <v>5</v>
      </c>
      <c r="B10" s="5" t="s">
        <v>23</v>
      </c>
      <c r="C10" s="5" t="s">
        <v>24</v>
      </c>
      <c r="D10" s="5" t="s">
        <v>19</v>
      </c>
      <c r="E10" s="6" t="s">
        <v>35</v>
      </c>
      <c r="F10" s="7">
        <v>43619</v>
      </c>
      <c r="G10" s="5">
        <f t="shared" si="0"/>
        <v>2019</v>
      </c>
      <c r="H10" s="8" t="s">
        <v>21</v>
      </c>
      <c r="I10" s="7">
        <v>41599</v>
      </c>
      <c r="J10" s="7">
        <v>41599</v>
      </c>
      <c r="K10" s="7">
        <v>41600</v>
      </c>
      <c r="L10" s="9">
        <v>300000</v>
      </c>
      <c r="M10" s="10">
        <v>28916267</v>
      </c>
      <c r="N10" s="11">
        <v>92.97</v>
      </c>
      <c r="O10" s="12">
        <v>8.9275999999999994E-2</v>
      </c>
      <c r="P10" s="5" t="s">
        <v>22</v>
      </c>
    </row>
    <row r="11" spans="1:16" s="13" customFormat="1">
      <c r="A11" s="5">
        <v>6</v>
      </c>
      <c r="B11" s="5" t="s">
        <v>33</v>
      </c>
      <c r="C11" s="5" t="s">
        <v>37</v>
      </c>
      <c r="D11" s="5" t="s">
        <v>19</v>
      </c>
      <c r="E11" s="6" t="s">
        <v>20</v>
      </c>
      <c r="F11" s="7">
        <v>44175</v>
      </c>
      <c r="G11" s="5">
        <f t="shared" si="0"/>
        <v>2575</v>
      </c>
      <c r="H11" s="8" t="s">
        <v>21</v>
      </c>
      <c r="I11" s="7">
        <v>41599</v>
      </c>
      <c r="J11" s="7">
        <v>41599</v>
      </c>
      <c r="K11" s="7">
        <v>41600</v>
      </c>
      <c r="L11" s="9">
        <v>500000</v>
      </c>
      <c r="M11" s="10">
        <v>49587000</v>
      </c>
      <c r="N11" s="11">
        <v>95.52</v>
      </c>
      <c r="O11" s="12">
        <v>9.0024000000000007E-2</v>
      </c>
      <c r="P11" s="5" t="s">
        <v>22</v>
      </c>
    </row>
    <row r="12" spans="1:16" s="13" customFormat="1">
      <c r="A12" s="5">
        <v>7</v>
      </c>
      <c r="B12" s="5" t="s">
        <v>33</v>
      </c>
      <c r="C12" s="5" t="s">
        <v>37</v>
      </c>
      <c r="D12" s="5" t="s">
        <v>19</v>
      </c>
      <c r="E12" s="6" t="s">
        <v>36</v>
      </c>
      <c r="F12" s="7">
        <v>44175</v>
      </c>
      <c r="G12" s="5">
        <f t="shared" si="0"/>
        <v>2575</v>
      </c>
      <c r="H12" s="8" t="s">
        <v>21</v>
      </c>
      <c r="I12" s="7">
        <v>41599</v>
      </c>
      <c r="J12" s="7">
        <v>41599</v>
      </c>
      <c r="K12" s="7">
        <v>41600</v>
      </c>
      <c r="L12" s="9">
        <v>1000000</v>
      </c>
      <c r="M12" s="10">
        <v>99154000</v>
      </c>
      <c r="N12" s="11">
        <v>95.5</v>
      </c>
      <c r="O12" s="12">
        <v>9.0065000000000006E-2</v>
      </c>
      <c r="P12" s="5" t="s">
        <v>22</v>
      </c>
    </row>
    <row r="13" spans="1:16" s="13" customFormat="1">
      <c r="A13" s="5">
        <v>8</v>
      </c>
      <c r="B13" s="5" t="s">
        <v>17</v>
      </c>
      <c r="C13" s="5" t="s">
        <v>18</v>
      </c>
      <c r="D13" s="5" t="s">
        <v>19</v>
      </c>
      <c r="E13" s="6" t="s">
        <v>20</v>
      </c>
      <c r="F13" s="7">
        <v>45066</v>
      </c>
      <c r="G13" s="5">
        <f t="shared" si="0"/>
        <v>3466</v>
      </c>
      <c r="H13" s="8" t="s">
        <v>21</v>
      </c>
      <c r="I13" s="7">
        <v>41599</v>
      </c>
      <c r="J13" s="7">
        <v>41599</v>
      </c>
      <c r="K13" s="7">
        <v>41600</v>
      </c>
      <c r="L13" s="9">
        <v>5000000</v>
      </c>
      <c r="M13" s="10">
        <v>439612639</v>
      </c>
      <c r="N13" s="11">
        <v>87.882750000000001</v>
      </c>
      <c r="O13" s="12">
        <v>9.1086E-2</v>
      </c>
      <c r="P13" s="5" t="s">
        <v>22</v>
      </c>
    </row>
    <row r="14" spans="1:16" s="13" customFormat="1">
      <c r="A14" s="5">
        <v>9</v>
      </c>
      <c r="B14" s="5" t="s">
        <v>17</v>
      </c>
      <c r="C14" s="5" t="s">
        <v>18</v>
      </c>
      <c r="D14" s="5" t="s">
        <v>19</v>
      </c>
      <c r="E14" s="6" t="s">
        <v>20</v>
      </c>
      <c r="F14" s="7">
        <v>45066</v>
      </c>
      <c r="G14" s="5">
        <f t="shared" si="0"/>
        <v>3466</v>
      </c>
      <c r="H14" s="8" t="s">
        <v>21</v>
      </c>
      <c r="I14" s="7">
        <v>41599</v>
      </c>
      <c r="J14" s="7">
        <v>41599</v>
      </c>
      <c r="K14" s="7">
        <v>41600</v>
      </c>
      <c r="L14" s="9">
        <v>1000000</v>
      </c>
      <c r="M14" s="10">
        <v>87919778</v>
      </c>
      <c r="N14" s="11">
        <v>87.88</v>
      </c>
      <c r="O14" s="12">
        <v>9.1090000000000004E-2</v>
      </c>
      <c r="P14" s="5" t="s">
        <v>22</v>
      </c>
    </row>
    <row r="15" spans="1:16" s="13" customFormat="1">
      <c r="A15" s="5">
        <v>10</v>
      </c>
      <c r="B15" s="5" t="s">
        <v>17</v>
      </c>
      <c r="C15" s="5" t="s">
        <v>18</v>
      </c>
      <c r="D15" s="5" t="s">
        <v>19</v>
      </c>
      <c r="E15" s="6" t="s">
        <v>20</v>
      </c>
      <c r="F15" s="7">
        <v>45066</v>
      </c>
      <c r="G15" s="5">
        <f t="shared" si="0"/>
        <v>3466</v>
      </c>
      <c r="H15" s="8" t="s">
        <v>21</v>
      </c>
      <c r="I15" s="7">
        <v>41599</v>
      </c>
      <c r="J15" s="7">
        <v>41599</v>
      </c>
      <c r="K15" s="7">
        <v>41600</v>
      </c>
      <c r="L15" s="9">
        <v>2500000</v>
      </c>
      <c r="M15" s="10">
        <v>219724444</v>
      </c>
      <c r="N15" s="11">
        <v>87.85</v>
      </c>
      <c r="O15" s="12">
        <v>9.1143000000000002E-2</v>
      </c>
      <c r="P15" s="5" t="s">
        <v>22</v>
      </c>
    </row>
    <row r="16" spans="1:16" s="13" customFormat="1">
      <c r="A16" s="5">
        <v>11</v>
      </c>
      <c r="B16" s="5" t="s">
        <v>17</v>
      </c>
      <c r="C16" s="5" t="s">
        <v>18</v>
      </c>
      <c r="D16" s="5" t="s">
        <v>19</v>
      </c>
      <c r="E16" s="6" t="s">
        <v>20</v>
      </c>
      <c r="F16" s="7">
        <v>45066</v>
      </c>
      <c r="G16" s="5">
        <f t="shared" si="0"/>
        <v>3466</v>
      </c>
      <c r="H16" s="8" t="s">
        <v>21</v>
      </c>
      <c r="I16" s="7">
        <v>41599</v>
      </c>
      <c r="J16" s="7">
        <v>41599</v>
      </c>
      <c r="K16" s="7">
        <v>41600</v>
      </c>
      <c r="L16" s="9">
        <v>2000000</v>
      </c>
      <c r="M16" s="10">
        <v>175879556</v>
      </c>
      <c r="N16" s="11">
        <v>87.9</v>
      </c>
      <c r="O16" s="12">
        <v>9.1054999999999997E-2</v>
      </c>
      <c r="P16" s="5" t="s">
        <v>22</v>
      </c>
    </row>
    <row r="17" spans="1:16" s="13" customFormat="1">
      <c r="A17" s="5">
        <v>12</v>
      </c>
      <c r="B17" s="5" t="s">
        <v>17</v>
      </c>
      <c r="C17" s="5" t="s">
        <v>18</v>
      </c>
      <c r="D17" s="5" t="s">
        <v>19</v>
      </c>
      <c r="E17" s="6" t="s">
        <v>20</v>
      </c>
      <c r="F17" s="7">
        <v>45066</v>
      </c>
      <c r="G17" s="5">
        <f t="shared" si="0"/>
        <v>3466</v>
      </c>
      <c r="H17" s="8" t="s">
        <v>21</v>
      </c>
      <c r="I17" s="7">
        <v>41599</v>
      </c>
      <c r="J17" s="7">
        <v>41599</v>
      </c>
      <c r="K17" s="7">
        <v>41600</v>
      </c>
      <c r="L17" s="9">
        <v>500000</v>
      </c>
      <c r="M17" s="10">
        <v>43964889</v>
      </c>
      <c r="N17" s="11">
        <v>87.89</v>
      </c>
      <c r="O17" s="12">
        <v>9.1073000000000001E-2</v>
      </c>
      <c r="P17" s="5" t="s">
        <v>22</v>
      </c>
    </row>
    <row r="18" spans="1:16" s="13" customFormat="1">
      <c r="A18" s="5">
        <v>13</v>
      </c>
      <c r="B18" s="5" t="s">
        <v>91</v>
      </c>
      <c r="C18" s="5" t="s">
        <v>97</v>
      </c>
      <c r="D18" s="5" t="s">
        <v>19</v>
      </c>
      <c r="E18" s="6" t="s">
        <v>27</v>
      </c>
      <c r="F18" s="7">
        <v>41604</v>
      </c>
      <c r="G18" s="5">
        <f t="shared" si="0"/>
        <v>4</v>
      </c>
      <c r="H18" s="8" t="s">
        <v>21</v>
      </c>
      <c r="I18" s="7">
        <v>41599</v>
      </c>
      <c r="J18" s="7">
        <v>41599</v>
      </c>
      <c r="K18" s="7">
        <v>41600</v>
      </c>
      <c r="L18" s="9">
        <v>500000</v>
      </c>
      <c r="M18" s="10">
        <v>49951550</v>
      </c>
      <c r="N18" s="11">
        <v>99.903099999999995</v>
      </c>
      <c r="O18" s="12">
        <v>8.8507009999999997E-2</v>
      </c>
      <c r="P18" s="5" t="s">
        <v>22</v>
      </c>
    </row>
    <row r="19" spans="1:16" s="13" customFormat="1">
      <c r="A19" s="5">
        <v>14</v>
      </c>
      <c r="B19" s="5" t="s">
        <v>92</v>
      </c>
      <c r="C19" s="5" t="s">
        <v>98</v>
      </c>
      <c r="D19" s="5" t="s">
        <v>19</v>
      </c>
      <c r="E19" s="6" t="s">
        <v>27</v>
      </c>
      <c r="F19" s="7">
        <v>41603</v>
      </c>
      <c r="G19" s="5">
        <f t="shared" si="0"/>
        <v>3</v>
      </c>
      <c r="H19" s="8" t="s">
        <v>21</v>
      </c>
      <c r="I19" s="7">
        <v>41599</v>
      </c>
      <c r="J19" s="7">
        <v>41599</v>
      </c>
      <c r="K19" s="7">
        <v>41600</v>
      </c>
      <c r="L19" s="9">
        <v>500000</v>
      </c>
      <c r="M19" s="10">
        <v>49963650</v>
      </c>
      <c r="N19" s="11">
        <v>99.927300000000002</v>
      </c>
      <c r="O19" s="12">
        <v>8.8516020000000001E-2</v>
      </c>
      <c r="P19" s="5" t="s">
        <v>22</v>
      </c>
    </row>
    <row r="20" spans="1:16" s="13" customFormat="1">
      <c r="A20" s="5">
        <v>15</v>
      </c>
      <c r="B20" s="5" t="s">
        <v>93</v>
      </c>
      <c r="C20" s="5" t="s">
        <v>99</v>
      </c>
      <c r="D20" s="5" t="s">
        <v>19</v>
      </c>
      <c r="E20" s="6" t="s">
        <v>27</v>
      </c>
      <c r="F20" s="7">
        <v>41610</v>
      </c>
      <c r="G20" s="5">
        <f t="shared" si="0"/>
        <v>10</v>
      </c>
      <c r="H20" s="8" t="s">
        <v>21</v>
      </c>
      <c r="I20" s="7">
        <v>41599</v>
      </c>
      <c r="J20" s="7">
        <v>41599</v>
      </c>
      <c r="K20" s="7">
        <v>41600</v>
      </c>
      <c r="L20" s="9">
        <v>2500000</v>
      </c>
      <c r="M20" s="10">
        <v>249402000</v>
      </c>
      <c r="N20" s="11">
        <v>99.760800000000003</v>
      </c>
      <c r="O20" s="12">
        <v>8.7517339999999999E-2</v>
      </c>
      <c r="P20" s="5" t="s">
        <v>22</v>
      </c>
    </row>
    <row r="21" spans="1:16" s="13" customFormat="1">
      <c r="A21" s="5">
        <v>16</v>
      </c>
      <c r="B21" s="5" t="s">
        <v>94</v>
      </c>
      <c r="C21" s="5" t="s">
        <v>100</v>
      </c>
      <c r="D21" s="5" t="s">
        <v>19</v>
      </c>
      <c r="E21" s="6" t="s">
        <v>27</v>
      </c>
      <c r="F21" s="7">
        <v>41611</v>
      </c>
      <c r="G21" s="5">
        <f t="shared" si="0"/>
        <v>11</v>
      </c>
      <c r="H21" s="8" t="s">
        <v>21</v>
      </c>
      <c r="I21" s="7">
        <v>41599</v>
      </c>
      <c r="J21" s="7">
        <v>41599</v>
      </c>
      <c r="K21" s="7">
        <v>41600</v>
      </c>
      <c r="L21" s="9">
        <v>2500000</v>
      </c>
      <c r="M21" s="10">
        <v>249305000</v>
      </c>
      <c r="N21" s="11">
        <v>99.721999999999994</v>
      </c>
      <c r="O21" s="12">
        <v>9.2503000000000002E-2</v>
      </c>
      <c r="P21" s="5" t="s">
        <v>22</v>
      </c>
    </row>
    <row r="22" spans="1:16" s="13" customFormat="1">
      <c r="A22" s="5">
        <v>17</v>
      </c>
      <c r="B22" s="5" t="s">
        <v>95</v>
      </c>
      <c r="C22" s="5" t="s">
        <v>101</v>
      </c>
      <c r="D22" s="5" t="s">
        <v>19</v>
      </c>
      <c r="E22" s="6" t="s">
        <v>29</v>
      </c>
      <c r="F22" s="7">
        <v>41631</v>
      </c>
      <c r="G22" s="5">
        <f t="shared" si="0"/>
        <v>31</v>
      </c>
      <c r="H22" s="8" t="s">
        <v>21</v>
      </c>
      <c r="I22" s="7">
        <v>41599</v>
      </c>
      <c r="J22" s="7">
        <v>41599</v>
      </c>
      <c r="K22" s="7">
        <v>41600</v>
      </c>
      <c r="L22" s="9">
        <v>5000000</v>
      </c>
      <c r="M22" s="10">
        <v>496019000</v>
      </c>
      <c r="N22" s="11">
        <v>99.203800000000001</v>
      </c>
      <c r="O22" s="12">
        <v>9.4499E-2</v>
      </c>
      <c r="P22" s="5" t="s">
        <v>22</v>
      </c>
    </row>
    <row r="23" spans="1:16" s="13" customFormat="1">
      <c r="A23" s="5">
        <v>18</v>
      </c>
      <c r="B23" s="5" t="s">
        <v>96</v>
      </c>
      <c r="C23" s="5" t="s">
        <v>102</v>
      </c>
      <c r="D23" s="5" t="s">
        <v>19</v>
      </c>
      <c r="E23" s="6" t="s">
        <v>27</v>
      </c>
      <c r="F23" s="7">
        <v>41611</v>
      </c>
      <c r="G23" s="5">
        <f t="shared" si="0"/>
        <v>11</v>
      </c>
      <c r="H23" s="8" t="s">
        <v>21</v>
      </c>
      <c r="I23" s="7">
        <v>41599</v>
      </c>
      <c r="J23" s="7">
        <v>41599</v>
      </c>
      <c r="K23" s="7">
        <v>41600</v>
      </c>
      <c r="L23" s="9">
        <v>2500000</v>
      </c>
      <c r="M23" s="10">
        <v>249305000</v>
      </c>
      <c r="N23" s="11">
        <v>99.721999999999994</v>
      </c>
      <c r="O23" s="12">
        <v>9.2503000000000002E-2</v>
      </c>
      <c r="P23" s="5" t="s">
        <v>22</v>
      </c>
    </row>
    <row r="24" spans="1:16" s="13" customFormat="1">
      <c r="A24" s="5">
        <v>19</v>
      </c>
      <c r="B24" s="5" t="s">
        <v>55</v>
      </c>
      <c r="C24" s="5" t="s">
        <v>58</v>
      </c>
      <c r="D24" s="5" t="s">
        <v>19</v>
      </c>
      <c r="E24" s="6" t="s">
        <v>27</v>
      </c>
      <c r="F24" s="7">
        <v>41613</v>
      </c>
      <c r="G24" s="5">
        <f t="shared" si="0"/>
        <v>13</v>
      </c>
      <c r="H24" s="8" t="s">
        <v>21</v>
      </c>
      <c r="I24" s="7">
        <v>41599</v>
      </c>
      <c r="J24" s="7">
        <v>41599</v>
      </c>
      <c r="K24" s="7">
        <v>41600</v>
      </c>
      <c r="L24" s="9">
        <v>2500000</v>
      </c>
      <c r="M24" s="10">
        <v>249219000</v>
      </c>
      <c r="N24" s="11">
        <v>99.687600000000003</v>
      </c>
      <c r="O24" s="12">
        <v>8.7986999999999996E-2</v>
      </c>
      <c r="P24" s="5" t="s">
        <v>22</v>
      </c>
    </row>
    <row r="25" spans="1:16" s="13" customFormat="1">
      <c r="A25" s="5">
        <v>20</v>
      </c>
      <c r="B25" s="5" t="s">
        <v>95</v>
      </c>
      <c r="C25" s="5" t="s">
        <v>101</v>
      </c>
      <c r="D25" s="5" t="s">
        <v>19</v>
      </c>
      <c r="E25" s="6" t="s">
        <v>27</v>
      </c>
      <c r="F25" s="7">
        <v>41631</v>
      </c>
      <c r="G25" s="5">
        <f t="shared" si="0"/>
        <v>31</v>
      </c>
      <c r="H25" s="8" t="s">
        <v>28</v>
      </c>
      <c r="I25" s="7">
        <v>41600</v>
      </c>
      <c r="J25" s="7">
        <v>41600</v>
      </c>
      <c r="K25" s="7">
        <v>41600</v>
      </c>
      <c r="L25" s="9">
        <v>5000000</v>
      </c>
      <c r="M25" s="10">
        <v>496021000</v>
      </c>
      <c r="N25" s="11">
        <v>99.2042</v>
      </c>
      <c r="O25" s="12">
        <v>9.4450999999999993E-2</v>
      </c>
      <c r="P25" s="5" t="s">
        <v>22</v>
      </c>
    </row>
    <row r="27" spans="1:16">
      <c r="A27" s="1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12.11.2013</vt:lpstr>
      <vt:lpstr>13.11.2013</vt:lpstr>
      <vt:lpstr>14.11.2013</vt:lpstr>
      <vt:lpstr>18.11.2013</vt:lpstr>
      <vt:lpstr>19.11.2013</vt:lpstr>
      <vt:lpstr>20.11.2013</vt:lpstr>
      <vt:lpstr>21.11.2013</vt:lpstr>
      <vt:lpstr>22.11.2013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imf0170</dc:creator>
  <cp:lastModifiedBy>imf0080</cp:lastModifiedBy>
  <dcterms:created xsi:type="dcterms:W3CDTF">2013-11-11T08:40:21Z</dcterms:created>
  <dcterms:modified xsi:type="dcterms:W3CDTF">2013-12-13T17:44:49Z</dcterms:modified>
</cp:coreProperties>
</file>